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CUPITI\RIACCERTAMENTO ORDINARIO 2020\ATTI DEL RIACCERTAMENTO DEI RESIDUI AA E PP\"/>
    </mc:Choice>
  </mc:AlternateContent>
  <bookViews>
    <workbookView xWindow="0" yWindow="0" windowWidth="28800" windowHeight="12030"/>
  </bookViews>
  <sheets>
    <sheet name="RIACCERTAMENTO RRAA 2020" sheetId="1" r:id="rId1"/>
    <sheet name="TIPI MOTIVAZIONE" sheetId="2" r:id="rId2"/>
  </sheets>
  <definedNames>
    <definedName name="_xlnm._FilterDatabase" localSheetId="0" hidden="1">'RIACCERTAMENTO RRAA 2020'!$A$1:$BC$167</definedName>
    <definedName name="_xlnm.Print_Area" localSheetId="0">'RIACCERTAMENTO RRAA 2020'!$A$1:$R$167</definedName>
    <definedName name="_xlnm.Print_Titles" localSheetId="0">'RIACCERTAMENTO RRAA 2020'!$1:$1</definedName>
  </definedNames>
  <calcPr calcId="162913"/>
</workbook>
</file>

<file path=xl/calcChain.xml><?xml version="1.0" encoding="utf-8"?>
<calcChain xmlns="http://schemas.openxmlformats.org/spreadsheetml/2006/main">
  <c r="Q139" i="1" l="1"/>
  <c r="O139" i="1" l="1"/>
  <c r="P139" i="1"/>
  <c r="N139" i="1" l="1"/>
  <c r="Q138" i="1" l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  <c r="K139" i="1" l="1"/>
</calcChain>
</file>

<file path=xl/sharedStrings.xml><?xml version="1.0" encoding="utf-8"?>
<sst xmlns="http://schemas.openxmlformats.org/spreadsheetml/2006/main" count="2125" uniqueCount="452">
  <si>
    <t>Capitolo</t>
  </si>
  <si>
    <t>Articolo</t>
  </si>
  <si>
    <t>Oggetto capitolo</t>
  </si>
  <si>
    <t>E.P.F.</t>
  </si>
  <si>
    <t>Accertamento</t>
  </si>
  <si>
    <t>Subordinato a</t>
  </si>
  <si>
    <t>Data</t>
  </si>
  <si>
    <t>Oggetto dell'accertamento</t>
  </si>
  <si>
    <t>Ufficio</t>
  </si>
  <si>
    <t>Importo iniziale</t>
  </si>
  <si>
    <t>Variazioni</t>
  </si>
  <si>
    <t>Reversali</t>
  </si>
  <si>
    <t>Residuo</t>
  </si>
  <si>
    <t>Atto: esercizio</t>
  </si>
  <si>
    <t>Progressivo</t>
  </si>
  <si>
    <t>Tipo</t>
  </si>
  <si>
    <t>Numero</t>
  </si>
  <si>
    <t>Data provv.</t>
  </si>
  <si>
    <t>Esecutivo</t>
  </si>
  <si>
    <t>Oggetto provvedimento</t>
  </si>
  <si>
    <t>Progr.soggetto</t>
  </si>
  <si>
    <t>Ragione sociale, cognome</t>
  </si>
  <si>
    <t>Nome</t>
  </si>
  <si>
    <t>Codice fiscale</t>
  </si>
  <si>
    <t>Codice 2</t>
  </si>
  <si>
    <t>Descrizione 2</t>
  </si>
  <si>
    <t>Codice 3</t>
  </si>
  <si>
    <t>Descrizione 3</t>
  </si>
  <si>
    <t>Codice 4</t>
  </si>
  <si>
    <t>Descrizione 4</t>
  </si>
  <si>
    <t>Codice 5</t>
  </si>
  <si>
    <t>Descrizione 5</t>
  </si>
  <si>
    <t>Codice 6</t>
  </si>
  <si>
    <t>Descrizione 6</t>
  </si>
  <si>
    <t>Codice 7</t>
  </si>
  <si>
    <t>Descrizione 7</t>
  </si>
  <si>
    <t>Obbl.giuridica anno</t>
  </si>
  <si>
    <t>Obbl.giuridica protocollo</t>
  </si>
  <si>
    <t>PDCF</t>
  </si>
  <si>
    <t>PDCF Descrizione</t>
  </si>
  <si>
    <t>X</t>
  </si>
  <si>
    <t>RIMBORSI STATALI PER GESTIONE BONUS GAS E ENERGIA</t>
  </si>
  <si>
    <t>APPROVAZIONE RENDICONTO ANNI 2008-2009 MAGGIORI ONERI SOSTENUTI DAI COMUNI PER L'ESPLETAMENTO DELLE ATTIVITÀ DI GESTIONE DELLE DOMANDE DI AGEVOLAZIONE DEL BONUS ELETTRICO</t>
  </si>
  <si>
    <t>DT</t>
  </si>
  <si>
    <t>Y</t>
  </si>
  <si>
    <t xml:space="preserve">RENDICONTAZIONE MAGGIORI ONERI SOSTENUTI DAI COMUNI PER L'ESPLETAMENTO DELLE ATTIVITÀ DI GESTIONE DELLE DOMANDE DI AGEVOLAZIONE DEL BONUS ELETTRICO - APPROVAZIONE RENDICONTO ANNI 2008-2009  </t>
  </si>
  <si>
    <t>MINISTERO DELL'INTERNO EX AGENZIA AUTONOMA PER LA GESTIONE DELL'ALBO DEI SEGRETARI COM/LI E PROV/LI</t>
  </si>
  <si>
    <t>CENTRO DI RESPONSABILITA' N. 1: SERVIZI AMMINISTRATIVI - (Responsabile del Servizio Giacomo Minuti)</t>
  </si>
  <si>
    <t>Trasferimenti correnti</t>
  </si>
  <si>
    <t>Tipologia 101 - Trasferimenti correnti da Amministrazioni pubbliche</t>
  </si>
  <si>
    <t>Categoria 1 - Trasferimenti correnti da Amministrazioni Centrali</t>
  </si>
  <si>
    <t>2.01.01.01.001</t>
  </si>
  <si>
    <t>Trasferimenti correnti da Ministeri</t>
  </si>
  <si>
    <t>(Vinc. cap. 1878 e 1880 spesa) CONTRIBUTO REGIONALE PER NIDO D'INFANZIA</t>
  </si>
  <si>
    <t>A.E. 2018/19 DR 13767 30/08/2018 POR OBIETTIVO ICO FSE 2014/2020 CONTRIBUTO REGIONALE PER NIDO D'INFANZIA</t>
  </si>
  <si>
    <t>REGIONE TOSCANA</t>
  </si>
  <si>
    <t>Categoria 2 - Trasferimenti correnti da Amministrazioni Locali</t>
  </si>
  <si>
    <t>2.01.01.02.001</t>
  </si>
  <si>
    <t>Trasferimenti correnti da Regioni e province autonome</t>
  </si>
  <si>
    <t>(V. cap. 817/S) CONTRIBUTO REGIONALE PER BUONI SCUOLA PER FREQUENZA SCUOLE DI INFANZIA PARITARIE</t>
  </si>
  <si>
    <t>LRT N.54/2013- 'BUONI SCUOLA'- SOSTEGNO ALLE FAMIGLIE NELLA FREQUENZA DELLE SCUOLE DELL'INFANZIA PARITARIE PRIVATE PER I FIGLI  3-6 ANNI.    A.S.2019-2020.   APPROVAZIONE GRADUATORIA, ASSEGNAZIONE DEFINITIVA E LIQUIDAZIONE.</t>
  </si>
  <si>
    <t>LRT N.54/2013- 'BUONI SCUOLA'- SOSTEGNO ALLE FAMIGLIE NELLA FREQUENZA DELLE SCUOLE DELL'INFANZIA PARITARIE PRIVATE PER I FIGLI  3-6 ANNI.    A.S.2019-2020-  APPROVAZIONE GRADUATORIA, ASSEGNAZIONE DEFINITIVA E LIQUIDAZIONE.</t>
  </si>
  <si>
    <t>DIRITTI DI SEGRETERIA GENERALI</t>
  </si>
  <si>
    <t>CONTRATTO REP. N.7398 DEL 10/12/2019 - SPESE CONTRATTUALI</t>
  </si>
  <si>
    <t>GEOFOR SPA</t>
  </si>
  <si>
    <t>Entrate extratributarie</t>
  </si>
  <si>
    <t>Tipologia 100 - Vendita di beni e servizi e proventi derivanti dalla gestione dei beni</t>
  </si>
  <si>
    <t>Categoria 2 - Entrate dalla vendita e dall'erogazione di servizi</t>
  </si>
  <si>
    <t>3.01.02.01.032</t>
  </si>
  <si>
    <t>Proventi da diritti di segreteria e rogito</t>
  </si>
  <si>
    <t>APPROVAZIONE DEL BILANCIO DI PREVISIONE FINANZIARIO 2020-2022</t>
  </si>
  <si>
    <t>CC</t>
  </si>
  <si>
    <t>PERSONALE UFFICI DEMOGRAFICI</t>
  </si>
  <si>
    <t>XXXXXXXXXXXXXXXX</t>
  </si>
  <si>
    <t>DIRITTI PER IL RILASCIO DELLE CARTE DI IDENTITA'</t>
  </si>
  <si>
    <t>DIRITTI RILASCIO CARTE DI IDENTITA' DIC 2020</t>
  </si>
  <si>
    <t>DIRITTI PER RIMBORSO STAMPATI E PER  ISTRUTTORIA PRATICHE</t>
  </si>
  <si>
    <t>Rimborso stampati per stipula di n. 6 contratti lampade votive del mese di dicembre 2020</t>
  </si>
  <si>
    <t>BERTELLI MICHELA - ECONOMO COMUNALE</t>
  </si>
  <si>
    <t>BRTMHL74A61G702X</t>
  </si>
  <si>
    <t>CORRISPETTIVI VERSATI DALL'UTENZA DELLA REFEZIONE SCOLASTICA</t>
  </si>
  <si>
    <t>Ruolo coattivo per refezione scolastica prot 4009 del 09/03/2012 di euro 147,60</t>
  </si>
  <si>
    <t>3.01.02.01.008</t>
  </si>
  <si>
    <t>Proventi da mense</t>
  </si>
  <si>
    <t>CONCORSO DELLE FAMIGLIE NELLE SPESE PER TRASPORTO SCOLASTICO</t>
  </si>
  <si>
    <t>Ruolo coattivo per Trasporto scolastico 2009/2010, Fornitura Equitalia n. 4009/2012, di iniziali euro 2.826,00</t>
  </si>
  <si>
    <t>3.01.02.01.016</t>
  </si>
  <si>
    <t>Proventi da trasporto scolastico</t>
  </si>
  <si>
    <t>Ruolo coattivo per Trasporto scolastico 2010/2011, Fornitura Equitalia n. 4502/2012, di iniziali euro 1529,50</t>
  </si>
  <si>
    <t>Ruolo coattivo 2014 per  trasporto scolastico a.s.2011/2012, fornitura n.4503/2013 di iniziali euro 252,00</t>
  </si>
  <si>
    <t>RESTITUZIONE DA PARTE DELLA COMPAGNIA PISANA TRASPORTI Spa/C.T.T. Spa  DI QUOTA PARTE DI CONTRIBUTI REGIONALI E STATALI IN MATERIA DI TRASPORTI</t>
  </si>
  <si>
    <t>Credito per rimborsi Legge 194 in materia di trasporti - rata 2013</t>
  </si>
  <si>
    <t>CTT NORD SRL</t>
  </si>
  <si>
    <t>3.01.02.01.999</t>
  </si>
  <si>
    <t>Proventi da servizi n.a.c.</t>
  </si>
  <si>
    <t>Credito per rimborsi Legge 472 in materia di trasporti - rata 2013 esigibile nel 2014</t>
  </si>
  <si>
    <t>CANONI ATTIVI DI AFFITTO IMMOBILI DI PROPRIETA' DEL COMUNE</t>
  </si>
  <si>
    <t>ANNO 2019 - Canone di affitto fabbricato ex bagni pubblici</t>
  </si>
  <si>
    <t>ML SAS DI MELONI LAURA &amp; C. ( CARTOBAR DEL VIALE )</t>
  </si>
  <si>
    <t>Categoria 3 - Proventi derivanti dalla gestione dei beni</t>
  </si>
  <si>
    <t>3.01.03.02.002</t>
  </si>
  <si>
    <t>Locazioni di altri beni immobili</t>
  </si>
  <si>
    <t>2020 -  CANONE DI AFFITTO UFFICIO POSTALE DI CAPRONA</t>
  </si>
  <si>
    <t>POSTE ITALIANE SPA</t>
  </si>
  <si>
    <t>CANONE DI CONCESSIONE DEL SERVIZIO IDRICO INTEGRATO (AIT/ACQUE SPA)</t>
  </si>
  <si>
    <t>AUTORITA' IDRICA TOSCANA ( AIT )</t>
  </si>
  <si>
    <t>3.01.03.01.003</t>
  </si>
  <si>
    <t>Proventi da concessioni su beni</t>
  </si>
  <si>
    <t>ENTRATE DA GESTIONI IMMOBILIARI (rilevante IVA)</t>
  </si>
  <si>
    <t>ANNO 2020 - Canone di concessione unità immobiliari Palazzo Pretorio convenzione rep 7038 - 30/01/2017</t>
  </si>
  <si>
    <t>LUVEN SERVIZI SRL</t>
  </si>
  <si>
    <t>COD DEST:  XL13LG4</t>
  </si>
  <si>
    <t>VINC. SPESA 125/1 RIMBORSO DA ALTRE AMMINISTRAZIONI CENTRALI PER STRAORDINARIO ED ALTRE SPESE DI PERSONALE PER CONSULTAZIONI ELETTORALI E REFERENDARIE A LORO CARICO</t>
  </si>
  <si>
    <t>ELEZIONI EUROPEE E AMMINISTRATIVE  DEL 26 MAGGIO 2019. COSTITUZIONE DELL'UFFICIO ELETTORALE  E AUTORIZZAZIONE AD EFFETTUARE LAVORO STRAORDINARIO</t>
  </si>
  <si>
    <t>Tipologia 500 - Rimborsi e altre entrate correnti</t>
  </si>
  <si>
    <t>Categoria 2 - Rimborsi in entrata</t>
  </si>
  <si>
    <t>3.05.02.01.001</t>
  </si>
  <si>
    <t xml:space="preserve">Rimborsi ricevuti per spese di personale (comando, distacco, fuori ruolo, convenzioni, ecc¿) </t>
  </si>
  <si>
    <t xml:space="preserve">ELEZIONI REGIONALI E REFERENDUM COSTITUZIONALE DEL 20-21 SETTEMBRE 2020 - COSTITUZIONE DELL¿UFFICIO ELETTORALE  E AUTORIZZAZIONE AD EFFETTUARE LAVORO STRAORDINARIO.     </t>
  </si>
  <si>
    <t xml:space="preserve">ELEZIONI REGIONALI E REFERENDUM COSTITUZIONALE DEL 20-21 SETTEMBRE 2020 - COSTITUZIONE DELL'UFFICIO ELETTORALE  E AUTORIZZAZIONE AD EFFETTUARE LAVORO STRAORDINARIO.     </t>
  </si>
  <si>
    <t>MINISTERO DELL'INTERNO</t>
  </si>
  <si>
    <t>VINC. SPESA 125-2/3 RIMBORSO DA ALTRE AMMINISTRAZIONI CENTRALI PER ALTRE SPESE RELATIVE A CONSULTAZIONI ELETTORALI E REFERENDARIE A LORO CARICO</t>
  </si>
  <si>
    <t>3.05.02.03.001</t>
  </si>
  <si>
    <t>Entrate da rimborsi, recuperi e restituzioni di somme non dovute o incassate in eccesso da Amministrazioni Centrali</t>
  </si>
  <si>
    <t>RIMBORSO UTENZE DA GESTORE  EX TEATRO VERDI</t>
  </si>
  <si>
    <t>RIMBORSO UTENZE TEATRO VERDI (BLOCCO 10)</t>
  </si>
  <si>
    <t>ASSOCIAZIONE 'THE THING'</t>
  </si>
  <si>
    <t>3.05.02.03.005</t>
  </si>
  <si>
    <t>Entrate da rimborsi, recuperi e restituzioni di somme non dovute o incassate in eccesso da Imprese</t>
  </si>
  <si>
    <t>RIMBORSO UTENZE TEATRO VERDI (BLOCCO 11)</t>
  </si>
  <si>
    <t>RIMBORSO UTENZE TEATRO VERDI (BLOCCO 12)</t>
  </si>
  <si>
    <t>CONTRIBUTI DA IMPRESE E ORGANISMI PRIVATI PER FINANZIAMENTO DI INTERVENTI SOCIALI E PROMOZIONALI REALIZZATI DAL COMUNE</t>
  </si>
  <si>
    <t>CONTRIBUTO PER MANIFESTAZIONI DI ESTATE IN VICOPISANO 2020</t>
  </si>
  <si>
    <t>DELIBERAZIONE DI GIUNTA COMUNALE N. 64 DEL 03.07.2020 - PICCOLA ESTATE IN VICOPISANO 2020 - PROGRAMMAZIONE ESECUTIVA E IMPEGNO DI SPESA</t>
  </si>
  <si>
    <t>TOSCANA ENERGIA SPA</t>
  </si>
  <si>
    <t>Categoria 99 - Altre entrate correnti n.a.c.</t>
  </si>
  <si>
    <t>3.05.99.99.999</t>
  </si>
  <si>
    <t>Altre entrate correnti n.a.c.</t>
  </si>
  <si>
    <t>RIMBORSO DALL'ISTAT DI SPESE PER INDAGINI E CENSIMENTI (V.cap. 298/S e censimento popolazione cap. 114/S)</t>
  </si>
  <si>
    <t>Rimborso per indagine Istat per n. 6 persone incaricate</t>
  </si>
  <si>
    <t>ISTITUTO NAZIONALE DI STATISTICA (ISTAT)</t>
  </si>
  <si>
    <t>ISTAT INDAGINE EUROPEA SULLA SALUTE (EHIS) - RILEVAZIONE SULLE CONDIZIONI DI SALUTE  -  RILEVAZIONE SULLE CONDIZIONI DI SALUTE E RICORSO AI SERVIZI SANITARI 2019</t>
  </si>
  <si>
    <t>ISTAT INDAGINE EUROPEA SULLA SALUTE (EHIS) - RILEVAZIONE SULLE CONDIZIONI DI SALUTE  -  RILEVAZIONE SULLE CONDIZIONI DI SALUTE E RICORSO AI SERVIZI SANITARI 2019 ACCERTAMENTO DI ENTRATA E IMPEGNO DI SPESA.</t>
  </si>
  <si>
    <t>CENSIMENTO PERMANENTE DELLA POPOLAZIONE E DELLE ABITAZIONI ATTIVITÀ PROPEDEUTICHE ALL'EDIZIONE 2021 E SUCCESSIVE ACCERTAMENTO DI ENTRATA ED IMPEGNO DI SPESA</t>
  </si>
  <si>
    <t>IMPOSTA MUNICIPALE PROPRIA  - IMU - (dal 2014 al netto dell'importo trattenuto dallo Stato)</t>
  </si>
  <si>
    <t>IMU 2020 FILE 2021-009</t>
  </si>
  <si>
    <t>IMU/ICI/COSAP/ICP/TARI - AGENZIA DELLE ENTRATE - UFFICIO DI PONTEDERA</t>
  </si>
  <si>
    <t>CENTRO DI RESPONSABILITA' N. 2: SERVIZI CONTABILI (Responsabile del Servizio Sabrina Cupiti)</t>
  </si>
  <si>
    <t>Entrate correnti di natura tributaria, contributiva e perequativa</t>
  </si>
  <si>
    <t>Tipologia 101 - Imposte tasse e proventi assimilati</t>
  </si>
  <si>
    <t>Categoria 6 - Imposta municipale propria</t>
  </si>
  <si>
    <t>1.01.01.06.001</t>
  </si>
  <si>
    <t>Imposta municipale propria riscossa a seguito dell'attività ordinaria di gestione</t>
  </si>
  <si>
    <t>IMPOSTA MUNICIPALE PROPRIA (IMU) RISCOSSA ATTRAVERSO RUOLI</t>
  </si>
  <si>
    <t>Ruolo coattivo fornitura Equitalia 2003 del 16/11/2015 IMU ANNI 2012-2013-2014</t>
  </si>
  <si>
    <t>ACCERTAMENTO CONTABILE  AVVISI IMU ANNI 2012-2013-2014 DIVENUTI ESECUTIVI</t>
  </si>
  <si>
    <t>1.01.01.06.002</t>
  </si>
  <si>
    <t>Imposte municipale propria riscosse a seguito di attività di verifica e controllo</t>
  </si>
  <si>
    <t>RUOLI IMU FORNITURA 2026 25/02/2016 - AVVISI DI ACCERTAMENTO ANNI 2012/2013 DIVENUTI ESECUTIVI</t>
  </si>
  <si>
    <t>ACCERTAMENTO CONTABILE DEGLI AVVISI DI ACCERTAMENTO IMU 2012/2013 DIVENUTI ESECUTIVI</t>
  </si>
  <si>
    <t>RUOLI IMU 2017 - fornitura n. 2044 del 23/06/2017 - IMPORTO EURO 214.620,00</t>
  </si>
  <si>
    <t xml:space="preserve"> ACCERTAMENTO CONTABILI AVVISI DI ACCERTAMENTO IMU 2012-2013-2014 DIVENUTI ESEVUTIVI</t>
  </si>
  <si>
    <t>Fornitura 2016 del 02/07/2018 - RUOLI IMU 2012/2013/2014/2015/2016/2017</t>
  </si>
  <si>
    <t>ACCERTAMENTO CONTABILE DEGLI AVVISI DI ACCERTAMENTO IMU 2012/2013/2014/2015/2016/2017 DIVENUTI ESECUTIVI</t>
  </si>
  <si>
    <t>FORNITURA 4555/18 - ACCERTAMENTO CONTABILE DEGLI AVVISI DI ACCERTAMENTO IMU 2012/2013 SCARTATI DALLA FORNITURA N. 2016/2018 DIVENUTI ESECUTIVI</t>
  </si>
  <si>
    <t>ACCERTAMENTO CONTABILE DEGLI AVVISI DI ACCERTAMENTO IMU 2012/2013 SCARTATI DALLA FORNITURA N. 2016/2018 DIVENUTI ESECUTIVI</t>
  </si>
  <si>
    <t>ACCERTAMENTO CONTABILE DEGLI AVVISI DI ACCERTAMENTO FORNITURA 2046 DEL 12/11/2019 IMU 2012/2013/2014/2015/2016/2017/2018 DIVENUTI ESECUTIVI</t>
  </si>
  <si>
    <t>ACCERTAMENTO CONTABILE DEGLI AVVISI DI ACCERTAMENTO IMU 2012/2013/2014/2015/2016/2017/2018 DIVENUTI ESECUTIVI</t>
  </si>
  <si>
    <t>ACCERTAMENTO CONTABILE DEGLI AVVISI DI ACCERTAMENTO IMU 2014/2015/2016/2017/2018 DIVENUTI ESECUTIVI</t>
  </si>
  <si>
    <t>RISCOSSIONE ATTRAVERSO RUOLI - IMPOSTA COMUNALE SUGLI IMMOBILI DERIVANTE DA ACCERTAMENTO EVASIONI</t>
  </si>
  <si>
    <t>RIVERSAMENTO Ruolo coattivo emesso nel 2011 prot. n. 2011/2011 relativo a ICI da accertamenti non pagati (di iniziali E.59.680,95 al netto sgravi)</t>
  </si>
  <si>
    <t>Ruolo coattivo prot. n. 2011/2011 relativo a ICI da accertamenti non pagati (di iniziali E.59.680,95 al netto sgravi), affidato nel 2011 per la riscossione a Equitalia</t>
  </si>
  <si>
    <t>Categoria 8 - Imposta comunale sugli immobili (ICI)</t>
  </si>
  <si>
    <t>1.01.01.08.002</t>
  </si>
  <si>
    <t>Imposta comunale sugli immobili (ICI) riscossa a seguito di attività di verifica e controllo</t>
  </si>
  <si>
    <t>RIVERSAMENTO Ruolo coattivo emesso nel 2012 per ICI 2005/2009, Fornitura Equitalia n. 2086/2012, di iniziali euro 72.570,00 (al netto sgravi)</t>
  </si>
  <si>
    <t>Ruolo coattivo per ICI 2005/2009, Fornitura Equitalia n. 2086/2012, di iniziali euro 72.570,00</t>
  </si>
  <si>
    <t>Riversamento ruolo coattivo 2013 per ICI 2005/2010, fornitura 2018/2012 di iniziali euro 111.670,00 e fornitura 4591/13 di euro 107</t>
  </si>
  <si>
    <t>Ruolo coattivo ICI anni 2005/2010 fornitura n.2018/2012 di euro 111.670,00</t>
  </si>
  <si>
    <t>Ruolo coattivo 2013 per  ICI anni 2006/2010, fornitura n.4556/2013 di iniziali euro 3.977,00</t>
  </si>
  <si>
    <t>Ruolo coattivo ICI anni 2006/2010 fornitura n.4556/2013 di euro 3.977,00</t>
  </si>
  <si>
    <t>Riversamento ruolo coattivo 2014 per  ICI anni 2007/2011, forniture n.2059/2013 e 4554/2013 di iniziali euro 144.482,00</t>
  </si>
  <si>
    <t>Ruolo coattivo 2014 per  ICI anni 2007/2011, forniture n.2059/2013 e 4554/2013 di iniziali euro 144.482,00</t>
  </si>
  <si>
    <t>APPROVAZIONE DEL RUOLO ORD. No 2015/001296 ANNI 2010/2011 PER I.C.I. FORNITURA N. 4501 (PARTITE SCARTATE SULLA FORNITURA N.2038/2014)</t>
  </si>
  <si>
    <t>APPROVAZIONE DEL RUOLO ORDINARIO No 2015/001296 ANNI 2010/2011 PER IMPOSTA COMUNALE SUGLI IMMOBILI (I.C.I.).PARTITE SCARTATE SULLA FORNITURA N.2038 DEL 10/12/2014</t>
  </si>
  <si>
    <t>RUOLI ICI FORNITURA 2038 DEL 4/11/15</t>
  </si>
  <si>
    <t>ACCERTAMENTO  AVVISI ICI DEFINITIVI ANNUALITA' 2009-2010-2011</t>
  </si>
  <si>
    <t>RUOLI ICI ANNUALITA' 2011 (FORNITURA 2020 11/11/15 EQUITALIA)</t>
  </si>
  <si>
    <t>RUOLI ICI FORNITURA 2043 DEL 29/02/2016 AVVISI DI ACCERTAMENTO ICI 2009 /2010 / 2011 DIVENUTI ESECUTIVI</t>
  </si>
  <si>
    <t>ACCERTAMENTO CONTABILE DEGLI AVVISI DI ACCERTAMENTO ICI 2009 /2010 / 2011 DIVENUTI ESECUTIVI</t>
  </si>
  <si>
    <t>RUOLI ICI ANNO 2017 - FORNITURA 2042 DEL 14/06/2017 - IMPORTO EURO 16.565,00</t>
  </si>
  <si>
    <t>ACCERTAMENTO CONTABILE DEGLI AVVISI DI ACCERTAMENTO ICI 2009/2010/2011 DIVENUTI ESECUTIVI</t>
  </si>
  <si>
    <t>ACCERTAMENTO CONTABILE DEGLI AVVISI DI ACCERTAMENTO ICI  2011 DIVENUTI ESECUTIVI</t>
  </si>
  <si>
    <t>IMPEGNO DI SPESA E ACCERTAMENTO DI ENTRATA COMPENSI AI CONCESSIONARI PER LA RISCOSSIONE COATTIVA DELLE ENTRATE PATRIMONIALI. COMPENSAZIONE</t>
  </si>
  <si>
    <t>ADDIZIONALE COMUNALE ALL'IMPOSTA SUL REDDITO DELLE PERSONE FISICHE - Gettito ordinario</t>
  </si>
  <si>
    <t>saldo 2020 addizionale comunale irpef 2020</t>
  </si>
  <si>
    <t>Categoria 16 - Addizionale comunale IRPEF</t>
  </si>
  <si>
    <t>1.01.01.16.001</t>
  </si>
  <si>
    <t>Addizionale comunale IRPEF riscossa a seguito dell'attività ordinaria di gestione</t>
  </si>
  <si>
    <t>TRIBUTO COMUNALE SUI RIFIUTI E SUI SERVIZI - TARES 2013 (compresa addizionale provinciale e quota Muir per Tares scuole)</t>
  </si>
  <si>
    <t>Incasso TARES anno 2013</t>
  </si>
  <si>
    <t>Approvazione Piano Finanziario e Tariffe TARES per l'anno 2013</t>
  </si>
  <si>
    <t>Categoria 51 - Tassa smaltimento rifiuti solidi urbani</t>
  </si>
  <si>
    <t>1.01.01.51.001</t>
  </si>
  <si>
    <t>Tassa smaltimento rifiuti solidi urbani riscossa a seguito dell'attività ordinaria di gestione</t>
  </si>
  <si>
    <t>Incasso addizionale provinciale TARES anno 2013</t>
  </si>
  <si>
    <t>TASSA SUI RIFIUTI (TARI) DAL 2014</t>
  </si>
  <si>
    <t>SALDO TARI 2014 (DOCUMENTAZIONE A SUPPORTO PEC  NS PROT. 372/2015 E PRECEDENTE COMUNICAZIONE PROT GEOFOR 7478/2014)</t>
  </si>
  <si>
    <t>Affidamento del servizio di gestione, riscossione e accertamento per l'anno 2014 a Geofor Spa della Tassa sui rifiuti 'TARI'</t>
  </si>
  <si>
    <t>saldo 2015 da PF 2015</t>
  </si>
  <si>
    <t>ulteriore saldo bollettato TARI 2015 1.989.976,49 al netto delle sanzioni (2079105,31 meno  89.128,82 a titolo di sanzioni accertabili per cassa) di cui alla PEC 220 del 14/1/16</t>
  </si>
  <si>
    <t>TARI 2016 - ACCERTAMENTO PROVVISORIO EX PF 2016</t>
  </si>
  <si>
    <t>TARI 2016 DA RIVERSARE ALLA PROVINCIA</t>
  </si>
  <si>
    <t>SALDO 2016 COME DA COMUNICAZIONE GEOFOR SPA PEC NS PROT. 247 DEL 10/1/2017</t>
  </si>
  <si>
    <t>TARI 2017 COME DA PEC GEOFOR N. 6260 19/10/17 NS PROT 12663 20/10/17</t>
  </si>
  <si>
    <t>APPROVAZIONE DEL BILANCIO DI PREVISIONE FINANZIARIO 2017 - 2019</t>
  </si>
  <si>
    <t>TARI 2017 ADDIZIONALE PROVINCIALE</t>
  </si>
  <si>
    <t>TARI 2018</t>
  </si>
  <si>
    <t>APPROVAZIONE DEL BILANCIO DI PREVISIONE FINANZIARIO 2018 - 2020</t>
  </si>
  <si>
    <t>TARI 2019</t>
  </si>
  <si>
    <t>TARI 2020</t>
  </si>
  <si>
    <t>AGEVOLAZIONI TARI 2020 (SOGGETTI BENEFICIARI AGEVOLAZIONI TARI COVID 19)</t>
  </si>
  <si>
    <t>AGEVOLAZIONI TARI 2020. REGOLAZIONI CONTABILI</t>
  </si>
  <si>
    <t>AGEVOLAZIONI TARI 2020 (SOGGETTI BENEFICIARI AGEVOLAZIONI SOCIO ECONOMICHE GARI)</t>
  </si>
  <si>
    <t>TASSA PER LA RACCOLTA E SMALTIMENTO RIFIUTI SOLIDI URBANI, COMPRESA ADDIZIONALE (da ruoli anni 2006 e precedenti)</t>
  </si>
  <si>
    <t>30/07/2020 2^ LUGLIO 2020 - RUOLI TARSU 2010 E PRECEDENTI</t>
  </si>
  <si>
    <t>AGENZIA DELLE ENTRATE - RISCOSSIONE PROVINCIA 087 PISA</t>
  </si>
  <si>
    <t>1.01.01.51.002</t>
  </si>
  <si>
    <t>Tassa smaltimento rifiuti solidi urbani riscossa a seguito di attività di verifica e controllo</t>
  </si>
  <si>
    <t>IMPOSTA COMUNALE SULLA PUBBLICITA' - CANONE DI AFFIDAMENTO IN CONCESSIONE (V. CAP 395/S)</t>
  </si>
  <si>
    <t xml:space="preserve">OGGETTO:  IMPEGNI DI SPESA DI FINE ESERCIZIO 2020  </t>
  </si>
  <si>
    <t xml:space="preserve">IMPEGNI DI SPESA DI FINE ESERCIZIO 2020  </t>
  </si>
  <si>
    <t>IRTEL SRL</t>
  </si>
  <si>
    <t>Categoria 53 - Imposta comunale sulla pubblicita' e diritto sulle pubbliche affissioni</t>
  </si>
  <si>
    <t>1.01.01.53.001</t>
  </si>
  <si>
    <t>Imposta comunale sulla pubblicità e diritto sulle pubbliche affissioni riscossa a seguito dell'attività ordinaria di gestione</t>
  </si>
  <si>
    <t>CCP 1044194080 DIC 20 ICP</t>
  </si>
  <si>
    <t>DIVERSI PER PAGAMENTO ICP</t>
  </si>
  <si>
    <t>DIRITTI SULLE PUBBLICHE AFFISSIONI - CANONE DI AFFIDAMENTO IN CONCESSIONE</t>
  </si>
  <si>
    <t>TASI - TRIBUTO PER SERVIZI INDIVISIBILI  - riscossa attraverso ruoli</t>
  </si>
  <si>
    <t>ACCERTAMENTO CONTABILE DEGLI AVVISI DI ACCERTAMENTO TASI 2014 DIVENUTI ESECUTIVI - fornitura 2013/2018</t>
  </si>
  <si>
    <t>Categoria 76 - Tassa sui servizi comunali (TASI)</t>
  </si>
  <si>
    <t>1.01.01.76.002</t>
  </si>
  <si>
    <t>Tassa sui servizi comunali (TASI) riscossa a seguito di attività di verifica e controllo</t>
  </si>
  <si>
    <t>Fornitura 2027 del 05/07/2018 - TASI 2014 E 2015</t>
  </si>
  <si>
    <t>ACCERTAMENTO CONTABILE DEGLI AVVISI DI ACCERTAMENTO TASI 2014 E 2015 DIVENUTI ESECUTIVI</t>
  </si>
  <si>
    <t>FORNITURA 2015 DEL 24/10/2019 AVVISI DI ACCERTAMENTO TASI 2014 E 2015 DIVENUTI ESECUTIVI</t>
  </si>
  <si>
    <t>ACCERTAMENTO CONTABILE DEGLI AVVISI DI ACCERTAMENTO TASI 2014 /2015 /2016/2017/2018 DIVENUTI ESECUTIVI</t>
  </si>
  <si>
    <t>FONDI STATALI DESTINATI A SPESE PER ORDINE PUBBLICO (COVID 19)</t>
  </si>
  <si>
    <t>FONDI DESTINATI A SPESE PER ORDINA PUBBLICO COVID 19 CAPITOLO SPESA 1726/3 IMPEGNO 2348/2020</t>
  </si>
  <si>
    <t>RIVERSAMENTO DA GEOFOR DEL CONTRIBUTI COMIECO, COREPLA  E ALTRI CONSORZI DI FILIERA DA GEOFOR</t>
  </si>
  <si>
    <t>Contributo COMIECO anno 2020</t>
  </si>
  <si>
    <t>Contributo COREVE anno 2020</t>
  </si>
  <si>
    <t>Contributo COREPLA anno 2020</t>
  </si>
  <si>
    <t>RIMBORSI E RECUPERI PER SERVIZI PUBBLICI</t>
  </si>
  <si>
    <t>Rimborso per rilascio di fotocopie presso l'ufficio Protocollo/Urp del mese di dicembre 2020</t>
  </si>
  <si>
    <t>CANONE PER OCCUPAZIONE PERMANENTE DI SPAZI ED AREE PUBBLICHE (fino al 2004 era al cap. 380, cat 5^)</t>
  </si>
  <si>
    <t>Ruolo coattivo prot. n. 4036/2011 relativo a Cosap permanente 2007 non pagata (di iniziali E.110,00)</t>
  </si>
  <si>
    <t>Ruolo coattivo prot. n. 4036/2011 relativo a Cosap permanente 2007 non pagata (di iniziali E.110,00), affidato nel 2011 per la riscossione a Equitalia</t>
  </si>
  <si>
    <t>3.01.03.01.002</t>
  </si>
  <si>
    <t>Canone occupazione spazi e aree pubbliche</t>
  </si>
  <si>
    <t>Ruolo coattivo per COSAP 2008, Fornitura Equitalia n. 4018/2012, di iniziali euro 53,21</t>
  </si>
  <si>
    <t>Ruolo coattivo COSAP Bar Aurora anni 2009/2011 fornitura n.4577/2012 di euro 6.244,86</t>
  </si>
  <si>
    <t>Ruolo coattivo COSAP 2009 fornitura n.4505/2012 di euro 112,49</t>
  </si>
  <si>
    <t>Ruolo coattivo 2014 per COSAP permanente anno 2010, fornitura n.4501 di iniziali euro 65,34</t>
  </si>
  <si>
    <t>PASSO CARRABILE PZZA CAVALCA</t>
  </si>
  <si>
    <t>CEI MARTINI</t>
  </si>
  <si>
    <t>ISABELLA</t>
  </si>
  <si>
    <t>ACCERTAMENTO CONTABILE DEGLI AVVISI DI ACCERTAMENTO COSAP 2010/2011 DIVENUTI ESECUTIVI</t>
  </si>
  <si>
    <t>ACCERTAMENTO CONTABILE DEGLI AVVISI DI ACCERTAMENTO COSAP PERMANENTE FORNITURA 4505 DEL 21/11/2019</t>
  </si>
  <si>
    <t>ACCERTAMENTO CONTABILE DEGLI AVVISI DI ACCERTAMENTO COSAP PERMANENTE</t>
  </si>
  <si>
    <t>CANONE TEMPORANEO DI CONCESSIONE DEL SERVIZIO GAS METANO</t>
  </si>
  <si>
    <t>verifica crediti debiti allegata al rendiconto 19 V. PEC</t>
  </si>
  <si>
    <t>RIMBORSO SPESE PER PERSONALE DIPENDENTE COMANDATO TEMPORANEAMENTE PRESSO ALTRI ENTI</t>
  </si>
  <si>
    <t>RIMBORSO COMANDO GIUNTINI STEFANIA PERIODO 30/10-27/11/2020</t>
  </si>
  <si>
    <t>VALDERA UNIONE DEI COMUNI</t>
  </si>
  <si>
    <t>RIMBORSI E RECUPERI DIVERSI</t>
  </si>
  <si>
    <t>Ruolo coattivo per spese giudiziali art 15 (ricorso ICI Abbondanza e Stefani  c/o Commissione Tributaria Regionale di Firenze, vinto dal Comune), Fornitura Equitalia n. 4011/2012, di iniziali euro 500,00</t>
  </si>
  <si>
    <t>3.05.02.03.004</t>
  </si>
  <si>
    <t>Entrate da rimborsi, recuperi e restituzioni di somme non dovute o incassate in eccesso da Famiglie</t>
  </si>
  <si>
    <t>ACCERTAMENTO CONTABILE PER IL RECUPERO DI  SPESE SOSTENUTE DALL'AMMINISTRAZIONE COMUNALE IN SOSTITUZIONE DI INADEMPIMENTI DA PARTE DI PRIVATI</t>
  </si>
  <si>
    <t>SABATINI</t>
  </si>
  <si>
    <t>RENE'</t>
  </si>
  <si>
    <t>RIMBORSO CONSUMI IDRICI (MANDATI AL 13/08/2018)</t>
  </si>
  <si>
    <t>RUOLI PER RECUPERO SPESE DI CUSTODIA E ROTTAMAZIONE VEICOLI SEQUESTRATI    IMPORTO A 7.381,00</t>
  </si>
  <si>
    <t>APPROVAZIONE  RUOLI PER RECUPERO SPESE DI CUSTODIA E ROTTAMAZIONE VEICOLI SEQUESTRATI  - IMPORTO A 7.381,00</t>
  </si>
  <si>
    <t>Rimborso consumi acqua al 20 novembre 2019 Cartobar del Viale</t>
  </si>
  <si>
    <t>ENTRATE DA FONDO DI ROTAZIONE - FONDI INCENTIVANTI IL PERSONALE</t>
  </si>
  <si>
    <t>fondo rotazione incentivi 2019</t>
  </si>
  <si>
    <t>3.05.99.02.001</t>
  </si>
  <si>
    <t>Fondi incentivanti il personale (legge Merloni)</t>
  </si>
  <si>
    <t>ALTRE RITENUTE AL PERSONALE PER CONTO DI TERZI</t>
  </si>
  <si>
    <t xml:space="preserve"> RITENUTE CISL</t>
  </si>
  <si>
    <t>PERSONALE DIPENDENTE</t>
  </si>
  <si>
    <t>Entrate per conto terzi e partite di giro</t>
  </si>
  <si>
    <t>Tipologia 100 - Entrate per partite di giro</t>
  </si>
  <si>
    <t>Categoria 2 - Ritenute su redditi da lavoro dipendente</t>
  </si>
  <si>
    <t>9.01.02.99.999</t>
  </si>
  <si>
    <t>Altre ritenute al personale dipendente per conto di terzi</t>
  </si>
  <si>
    <t>CONTRIBUTO REGIONALE PER PROGETTO MED-STAR: STRATEGIE E MISURE PER LA MITIGAZIONE DEL RISCHIO INCENDIO IN AREA MEDITERRANEA</t>
  </si>
  <si>
    <t>CIG Z332E69B07 ¿ SERVIZIO DI ADEGUAMENTO DEL PIANO COMUNALE DI PROTEZIONE CIVILE AD EVENTI INTERFACCIA AIB, NELL'AMBITO DEL PROGETTO ¿MED-STAR¿: STRATEGIE E MISURE PER LA MITIGAZIONE DEL RISCHIO INCENDIO IN AREA MEDITERRANEA¿ ¿ AZIONE T3.3.3 ¿ AFFIDAMENT</t>
  </si>
  <si>
    <t>CIG Z332E69B07 - SERVIZIO DI ADEGUAMENTO DEL PIANO COMUNALE DI PROTEZIONE CIVILE AD EVENTI INTERFACCIA AIB, NELL'AMBITO DEL PROGETTO MED-STAR: STRATEGIE E MISURE PER LA MITIGAZIONE DEL RISCHIO INCENDIO IN AREA MEDITERRANEA - AZIONE T3.3.3 - AFFIDAMENTO D</t>
  </si>
  <si>
    <t>CENTRO DI RESPONSABILITA' N. 3.2 SERVIZI TECNICI: SERVIZI ESTERNI (Responsabile del Servizio Marta Fioravanti - Responsabile Unità Operativa Enrico Bernardini)</t>
  </si>
  <si>
    <t>(v.cap. 2397/S) TARIFFA INCENTIVANTE ASSEGNATA DAL G.S.E. PER GLI IMPIANTI ENERGETICI FOTOVOLTAICI</t>
  </si>
  <si>
    <t>CUP J85F09000090006 CIG 0482758081 GEN/DIC 19 TARIFFA INCENTIVANTE INCASSATE DAL GSE A TITOLO DI COMPENSO PER REALIZZAZIONE IMPIANTI FOTOVOLTAICI</t>
  </si>
  <si>
    <t>APPROVAZIONE DEL BILANCIO DI PREVISIONE FINANZIARIO 2019-2021</t>
  </si>
  <si>
    <t>GESTORE DEI SERVIZI ENERGETICI - GSE S.P.A.</t>
  </si>
  <si>
    <t>Categoria 1 - Vendita di beni</t>
  </si>
  <si>
    <t>3.01.01.01.004</t>
  </si>
  <si>
    <t>Proventi da energia, acqua, gas e riscaldamento</t>
  </si>
  <si>
    <t>ANNO 2020 TARIFFA INCENTIVANTE IMPIANTI ENERGETICI FOTOVOLTAICI</t>
  </si>
  <si>
    <t>CUP J85F09000090006 CIG 0482758081 - CONCESSIONE PER LA PROGETTAZIONE, COSTRUZIONE E GESTIONE DI SISTEMI DI GENERAZIONE FOTOVOLTAICA DI ENERGIA ELETTRICA PER LE STRUTTURE DEL COMUNE DI VICOPISANO. TRASFERIMENTO ALLA SOCIETÀ CONCESSIONARIA, TOSCANA ENERGI</t>
  </si>
  <si>
    <t>TRASFERIMENTI DA MUIR FESR DESTINATI AD ADEGUAMENTO SPAZI ED AULE DIDATTICHE IN CONSEGUENZA DELL'EMERGENZA SANITARIA DA COVID 19</t>
  </si>
  <si>
    <t xml:space="preserve">INTERVENTI DI ADEGUAMENTO E DI ADATATTAMENTO FUNZIONALE DEGLI SPAZI E DELLE AULE DIDATTICHE IN CONSEGUENZA DELL'EMERGENZA SANITARIA DA COVID -19. AFFIDAMENTO ALLA DITTA A&amp;P DI ATTUCCI WALTER E PIEROTTI ROMANO SNC - IMPEGNO DI SPESA </t>
  </si>
  <si>
    <t>INTERVENTI DI ADEGUAMENTO E DI ADATTAMENTO FUNZIONALE DEGLI SPAZI E DELLE AULE DIDATTICHE IN CONSEGUENZA DELL'EMERGENZA SANITARIA DA COVID -19. AFFIDAMENTO ALLA DITTA A&amp;P DI ATTUCCI WALTER E PIEROTTI ROMANO SNC - IMPEGNO DI SPESA</t>
  </si>
  <si>
    <t>MINISTERO DELLA PUBBLICA ISTRUZIONE UNIVERSITA' E RICERCA (MIUR)</t>
  </si>
  <si>
    <t>Entrate in conto capitale</t>
  </si>
  <si>
    <t>Tipologia 200 - Contributi agli investimenti</t>
  </si>
  <si>
    <t>Categoria 1 - Contributi agli investimenti da amministrazioni pubbliche</t>
  </si>
  <si>
    <t>4.02.01.01.001</t>
  </si>
  <si>
    <t>Contributi agli investimenti da Ministeri</t>
  </si>
  <si>
    <t>PROVENTI PER TRASFORMAZIONE DA DIRITTO DI SUPERFICIE A PROPRIETA', ECC - P.E.E.P.</t>
  </si>
  <si>
    <t>ART. 31, COMMI 45 E SS., DELLA LEGGE N. 448/1998 P.E.E.P. DI CAPRONA TRASFORMAZIONE DI DIRITTO DI SUPERFICIE IN DIRITTO DI PROPRIETÀ ISTANZA PROT.  13433 DEL 03/10/2019 CALCOLO  CORRISPETTIVO</t>
  </si>
  <si>
    <t>SASSO</t>
  </si>
  <si>
    <t>FRANCO</t>
  </si>
  <si>
    <t>SSSFNC46M06A393K</t>
  </si>
  <si>
    <t>CENTRO DI RESPONSABILITA' N. 3.3 SERVIZI TECNICI: EDILIZIA PRIVATA E URBANISTICA (Responsabile del Servizio Marta Fioravanti - Responsabile Unità Operativa Samanta Vincini)</t>
  </si>
  <si>
    <t>Tipologia 400 - Entrate da alienazione di beni materiali e immateriali</t>
  </si>
  <si>
    <t>Categoria 1 - Alienazione di beni materiali</t>
  </si>
  <si>
    <t>4.04.01.10.001</t>
  </si>
  <si>
    <t>Alienazione di diritti reali</t>
  </si>
  <si>
    <t>CONTRIBUTI ORDINARI STATALI PER INVESTIMENTI</t>
  </si>
  <si>
    <t>DECRETO DIRIGENZIALE  PROT. 6281/17 (NS PROT. 6631/2017) CAPITOLO DEL BILANCIO DELLO STATO 7224/PG3 EF 2017 TRAMITE SEGRETARIATO REGIONALE TOSCANA</t>
  </si>
  <si>
    <t>MINISTERO DEI BENI E DELLE ATTIVITA' CULTURALI E DEL TURISMO</t>
  </si>
  <si>
    <t>CENTRO DI RESPONSABILITA' N. 3.4 SERVIZI TECNICI:  LAVORI PUBBLICI (Responsabile del Servizio Marta Fioravanti - Responsabile Unità Operativa Monica Fantozzi)</t>
  </si>
  <si>
    <t>CUP J85G19000100004  CIG Z2F297438A SERVIZIO DI REDAZIONE DELLA PROGETTAZIONE DEFINITIVA ED ESECUTIVA, COORDINAMENTO DELLA SICUREZZA IN FASE DI PROGETTAZIONE ED ESECUZIONE E DIREZIONE LAVORI DELL'INTERVENTO DI EFFICIENTAMENTO ENERGETICO DELLA PUBBLICA IL</t>
  </si>
  <si>
    <t>MINISTERO  DELLO SVILUPPO ECONOMICO</t>
  </si>
  <si>
    <t>CONTRIBUTI STATALI PER INVESTIMENTI DESTINATI AD EFFICIENTAMENTO ENERGETICO EX LEGGE N. 160/2019 ART. 1 COMMI 26-69</t>
  </si>
  <si>
    <t xml:space="preserve">lavori di messa in sicurezza di alcune strade nel territorio comunale 2020- approvazione progetto esecutivo      </t>
  </si>
  <si>
    <t>PROVENTI ILLUMINAZIONE VOTIVA DELLE SEPOLTURE  rilevante iva</t>
  </si>
  <si>
    <t>Rimborso canone per stipula di n. 6 contratti lampade votive del mese di dicembre 2020</t>
  </si>
  <si>
    <t>CENTRO DI RESPONSABILITA' N.2.2: SERVIZIO ECONOMATO (Respons. del servizio:Sabrina Cupitii - Respons. del procedimento: Michela Bertelli)</t>
  </si>
  <si>
    <t>APPROVAZIONE DEL BILANCIO DI PREVISIONE FINANZIARIO 2020-2022 - CCP DICEMBRE 2020 1021863897</t>
  </si>
  <si>
    <t>3.01.02.01.014</t>
  </si>
  <si>
    <t>Proventi da trasporti funebri, pompe funebri, illuminazione votiva</t>
  </si>
  <si>
    <t>APPROVAZIONE DEL BILANCIO DI PREVISIONE FINANZIARIO 2020-2022 saldo lampade votive 2020</t>
  </si>
  <si>
    <t>RIMBORSO DI ANTICIPAZIONE DI FONDI PER IL SERVIZIO ECONOMATO</t>
  </si>
  <si>
    <t>Rimborso anticipazione economale anno 2020</t>
  </si>
  <si>
    <t>Categoria 99 - Altre entrate per partite di giro</t>
  </si>
  <si>
    <t>9.01.99.03.001</t>
  </si>
  <si>
    <t>Rimborso di fondi economali e carte aziendali</t>
  </si>
  <si>
    <t>CANONE PER OCCUPAZIONE TEMPORANEA DI SPAZI ED AREE PUBBLICHE (fino al 2004 v. cap. 381 cat 5^)</t>
  </si>
  <si>
    <t>FORNITURA 4545/2018 - ACCERTAMENTO CONTABILE DEGLI AVVISI DI ACCERTAMENTO COSAP TEMPORANEA 2011/2012 DIVENUTI ESECUTIVI</t>
  </si>
  <si>
    <t>ACCERTAMENTO CONTABILE DEGLI AVVISI DI ACCERTAMENTO COSAP TEMPORANEA 2011/2012 DIVENUTI ESECUTIVI</t>
  </si>
  <si>
    <t>CENTRO DI RESPONSABILITA' N. 4 POLIZIA MUNICIPALE - (Responsabile del Servizio)</t>
  </si>
  <si>
    <t>FORNITURA 4515 DEL 19/11/2019 - AVVISI DI ACCERTAMENTO COSAP TEMPORANEA</t>
  </si>
  <si>
    <t xml:space="preserve"> ACCERTAMENTO CONTABILE DEGLI AVVISI DI ACCERTAMENTO COSAP TEMPORANEA</t>
  </si>
  <si>
    <t>RUOLI COATTIVI DI SANZIONI AMMINISTRATIVE PER VIOLAZIONI AL CODICE DELLA STRADA</t>
  </si>
  <si>
    <t>RIVERSAMENTO ruolo coattivo emesso nel 2011 prot. n.2045/2011 relativo a sanzioni amm.ve 2006/07/08/09 non pagate per violazioni al codice della strada(di iniziali E.246.159,65 già detratti sgravi)</t>
  </si>
  <si>
    <t>Ruolo coattivo prot. n. 2045/2011 relativo a sanzioni 2006/07/08/09 non pagate (di iniziali euro 246.524,49), per violazioni al codice della strada, affidato nel 2011 per la riscossione a Equitalia</t>
  </si>
  <si>
    <t>Tipologia 200 - Proventi derivanti dall'attivita' di controllo e repressione delle irregolarita' e degli illeciti</t>
  </si>
  <si>
    <t>Categoria 2 - Entrate da famiglie derivanti dall'attivita' di controllo e repressione delle irregolarita' e degli illeciti</t>
  </si>
  <si>
    <t>3.02.02.01.004</t>
  </si>
  <si>
    <t>Proventi da multe e sanzioni per violazioni delle norme del codice della strada a carico delle famiglie</t>
  </si>
  <si>
    <t>RIVERSAMENTO Ruolo coattivo emesso nel 2011 prot. n. 2015/2011 relativo a sanzioni 2006/07/08/09 non pagate (di iniziali E.29.179,60), per violazioni al codice della strada</t>
  </si>
  <si>
    <t>Ruolo coattivo prot. n. 2015/2011 relativo a sanzioni 2006/07/08/09 non pagate (di iniziali euro 29.179,60), per violazioni al codice della strada, affidato nel 2011 per la riscossione a Equitalia</t>
  </si>
  <si>
    <t>Ruolo coattivo emesso nel 2011 prot. n. 8009/2011 relativo a sanzioni 2008-2009 non pagate (di iniziali E.5.135,30), per violazioni al codice della strada</t>
  </si>
  <si>
    <t>Ruolo coattivo prot. n. 8009/2011 relativo a sanzioni 2008-2009 non pagate (di iniziali euro 5.135,30), per violazioni al codice della strada, affidato nel 2011 per la riscossione a Equitalia</t>
  </si>
  <si>
    <t>3.02.02.01.001</t>
  </si>
  <si>
    <t>Proventi da multe, ammende, sanzioni e oblazioni a carico delle famiglie</t>
  </si>
  <si>
    <t>RIVERSAMENTO ruolo coattivo emesso nel 2012 per sanzioni al codice stradale, Fornitura Equitalia n. 2056/2012, di iniziali euro 269.091,06 meno sgravi 1.055,10</t>
  </si>
  <si>
    <t>Ruolo coattivo per sanzioni al codice stradale, Fornitura Equitalia n. 2056/2012, di iniziali euro 269.091,06</t>
  </si>
  <si>
    <t>Ruolo coattivo emesso nel 2012 per sanzioni al codice stradale, Fornitura Equitalia n. 2035/2012, di iniziali euro 6.993,02</t>
  </si>
  <si>
    <t>Ruolo coattivo per sanzioni al codice stradale, Fornitura Equitalia n. 2035/2012, di iniziali euro 6.993,02</t>
  </si>
  <si>
    <t>Riversamento ruolo coattivo 2013 per Sanzioni al codice stradale, Fornitura 2024/2013 di iniziali euro 185.185,93</t>
  </si>
  <si>
    <t>Ruolo coattivo Sanzioni al codice stradale fornitura n.2024/2013 di euro 185.185,93</t>
  </si>
  <si>
    <t>RIVERSAMENTO Ruolo coattivo 2013 per Sanzioni al codice stradale, fornitura n.4589/2012 di iniziali euro 3.805,91</t>
  </si>
  <si>
    <t>Ruolo coattivo Sanzioni al codice stradale fornitura n.4589/2012 di euro 3.805,91</t>
  </si>
  <si>
    <t>RIVERSAMENTO Ruolo coattivo 2014 per sanzioni stradali 2010-2012, fornitura n.2009/2013 di iniziali euro 64.124,99</t>
  </si>
  <si>
    <t>Ruolo coattivo 2014 per sanzioni stradali 2010-2012, fornitura n.2009/2013 di iniziali euro 64.124,99</t>
  </si>
  <si>
    <t>verbali deifinitivi e non riscossi  (successivamente iscritti a ruolo - fornitura 2011/2015 al netto degli sgravi già effettuati (importo originario ruolo 58..829,24)</t>
  </si>
  <si>
    <t>APPROVAZIONE RUOLI RELATIVI ALLE SANZIONI AMMINISTRATIVE PER VIOLAZIONE ALLE NORME SULLA CIRCOLAZIONE STRADALE PER LE QUALI NON E'AVVENUTO IL PAGAMENTO IN MISURA RIDOTTA. RATA ANNO 2015 - IMPORTO EURO 58.829,24</t>
  </si>
  <si>
    <t>RUOLO verbali sanzioni per violazioni al cds definitivi e non pagati - fornitura 2020 del 27/01/2016 - RATA ANNO 2016 - IMPORTO A 8.907,72</t>
  </si>
  <si>
    <t xml:space="preserve"> APPROVAZIONE RUOLI RELATIVI ALLE SANZIONI AMMINISTRATIVE PER VIOLAZIONE ALLE NORME SULLA CIRCOLAZIONE STRADALE PER LE QUALI NON È AVVENUTO IL PAGAMENTO IN MISURA RIDOTTA. RATA ANNO 2016 - IMPORTO A 8.907,72</t>
  </si>
  <si>
    <t>Fornitura dei ruoli n. 2031 del 11 maggio 2016 relativi alle sanzioni per violazioni al cod stradale RATA ANNO 2016 - IMPORTO A 49.178,51</t>
  </si>
  <si>
    <t xml:space="preserve"> APPROVAZIONE RUOLI RELATIVI ALLE SANZIONI AMMINISTRATIVE PER VIOLAZIONE ALLE NORME SULLA CIRCOLAZIONE STRADALE PER LE QUALI NON È AVVENUTO IL PAGAMENTO IN MISURA RIDOTTA. RATA ANNO 2016 ¿ IMPORTO A 49.178,51</t>
  </si>
  <si>
    <t>APPROVAZIONE RUOLI RELATIVI ALLE SANZIONI AMMINISTRATIVE PER VIOLAZIONE C.S. ANNO 2017 FORNITURA N 2040 DEL 24/5/17 - IMPORTO A 65.416,57</t>
  </si>
  <si>
    <t>APPROVAZIONE RUOLI RELATIVI ALLE SANZIONI AMMINISTRATIVE PER VIOLAZIONE ALLE NORME SULLA CIRCOLAZIONE STRADALE PER LE QUALI NON È AVVENUTO IL PAGAMENTO IN MISURA RIDOTTA. RATA ANNO 2017 ¿ IMPORTO A 65.416,57</t>
  </si>
  <si>
    <t>FORNITURA N. 2006/18 - APPROVAZIONE VERBALI DEFINITIVI ED AVVIATI AL COATTIVO  RELATIVI ALLE SANZIONI AMMINISTRATIVE PER VIOLAZIONE ALLE NORME SULLA CIRCOLAZIONE STRADALE PER LE QUALI NON È AVVENUTO IL PAGAMENTO IN MISURA RIDOTTA. RATA ANNO 2018  IMPORTO</t>
  </si>
  <si>
    <t>APPROVAZIONE VERBALI DEFINITIVI ED AVVIATI AL COATTIVO  RELATIVI ALLE SANZIONI AMMINISTRATIVE PER VIOLAZIONE ALLE NORME SULLA CIRCOLAZIONE STRADALE PER LE QUALI NON È AVVENUTO IL PAGAMENTO IN MISURA RIDOTTA. RATA ANNO 2018 IMPORTO A 37722,01</t>
  </si>
  <si>
    <t>FORNITURA 2037 /19 VERBALI DEFINITIVI ED AVVIATI AL COATTIVO  RELATIVI ALLE SANZIONI AMMINISTRATIVE PER VIOLAZIONE ALLE NORME SULLA CIRCOLAZIONE STRADALE PER LE QUALI NON È AVVENUTO IL PAGAMENTO IN MISURA RIDOTTA. RATA ANNO 2019  IMPORTO A 190.179,62</t>
  </si>
  <si>
    <t>APPROVAZIONE VERBALI DEFINITIVI ED AVVIATI AL COATTIVO  RELATIVI ALLE SANZIONI AMMINISTRATIVE PER VIOLAZIONE ALLE NORME SULLA CIRCOLAZIONE STRADALE PER LE QUALI NON È AVVENUTO IL PAGAMENTO IN MISURA RIDOTTA. RATA ANNO 2019 ¿ IMPORTO A 190.179,62</t>
  </si>
  <si>
    <t>APPROVAZIONE VERBALI DEFINITIVI ED AVVIATI AL COATTIVO  RELATIVI ALLE SANZIONI AMMINISTRATIVE PER VIOLAZIONE ALLE NORME SULLA CIRCOLAZIONE STRADALE PER LE QUALI NON È AVVENUTO IL PAGAMENTO IN MISURA RIDOTTA. RATA ANNO 2020 ¿ IMPORTO A 97.869,87</t>
  </si>
  <si>
    <t>APPROVAZIONE VERBALI DEFINITIVI ED AVVIATI AL COATTIVO  RELATIVI ALLE SANZIONI AMMINISTRATIVE PER VIOLAZIONE ALLE NORME SULLA CIRCOLAZIONE STRADALE PER LE QUALI NON È AVVENUTO IL PAGAMENTO IN MISURA RIDOTTA. RATA ANNO 2020 IMPORTO A 97.869,87</t>
  </si>
  <si>
    <t>COVID 2019 - DETERMINAZIONE N.205 DEL 12/5/2020 - IMPEGNO A FAVORE DELLA FARMACIA CAPONE DI VICOPISANO PER LA FORNITURA DI MASCHERINE E  MATERIALE PER SANIFICAZIONE - CIG Z362CE9C38</t>
  </si>
  <si>
    <t>(Risc. diretta) PROVENTI DA SANZIONI PER VIOLAZIONI AL CODICE DELLA STRADA DIVERSE DAI LIMITI DI VELOCITA', DI INTERA SPETTANZA DEL COMUNE</t>
  </si>
  <si>
    <t>CCP N. 10357564 SANZIONI VIGILI DICEMBRE 2020</t>
  </si>
  <si>
    <t>DIVERSI CON VERSAMENTO SUL C/C POSTALE DELLE SANZIONI VIGILI</t>
  </si>
  <si>
    <t>(Risc. diretta e Ruoli) PROVENTO DA SANZIONI AMMINISTRATIVE PER VIOLAZIONE DI LEGGI, REGOLAMENTI E ORDINANZE</t>
  </si>
  <si>
    <t>Ruolo coattivo emesso nel 2011 prot. n.9013/2011 relativo a sanzioni 2009-2010 non pagate (di iniziali E.1.722,70), per violazione a regolamenti e ordinanze</t>
  </si>
  <si>
    <t>Ruolo coattivo prot. n. 9013/2011 relativo a sanzioni 2009 e2010 non pagate (di iniziali euro 1.722,70), per violazione ai regolamenti e ordinanze, affidato nel 2011 per la riscossione a Equitalia</t>
  </si>
  <si>
    <t>3.02.02.01.002</t>
  </si>
  <si>
    <t>Proventi da multe e sanzioni per violazioni delle norme di polizia amministrativa a carico delle famiglie</t>
  </si>
  <si>
    <t>Ruolo coattivo emesso nel 2011 prot. 8008/2011 di euro 7378,00 per inadempienza a obblighi contrattuali  da parte di Olivicoltori Riuniti Srl di Vicopisano</t>
  </si>
  <si>
    <t>Approvazione Ruolo coattivo prot. 8008/2011 per inadempienza a obblighi contrattuali  da parte di Olivicoltori Riuniti Srl di Vicopisano</t>
  </si>
  <si>
    <t>RIVERSAMENTO Ruolo coattivo emesso a fine 2011 per sanzioni amministrative a leggi e regolamenti, Fornitura Equitalia n. 8006/2012, di iniziali euro 6.291,80</t>
  </si>
  <si>
    <t>Ruolo coattivo per sanzioni amministrative a leggi e regolamenti, Fornitura Equitalia n. 8006/2012, di iniziali euro 6.291,80</t>
  </si>
  <si>
    <t>Ruolo coattivo 2013 per Sanzioni per violazione norme ai regolamenti e ordinanze, fornitura n.4549/2012 di euro 292,80</t>
  </si>
  <si>
    <t>Ruolo coattivo Sanzioni per violazione norme ai regolamenti e ordinanze, fornitura n.4549/2012 di euro 292,80</t>
  </si>
  <si>
    <t>Ruolo sanzioni amm. per violazione ai regolamenti comunali Fornitura 2060/2013 di inziali euro 5.652,15</t>
  </si>
  <si>
    <t>Ruolo coattivo 2014 per sanzioni amm.ve per violazione alle norme e regolamenti 2011-2012, fornitura n.2016/2013 di iniziali euro 2.042,40</t>
  </si>
  <si>
    <t>APPROVAZIONE FORNITURA N. 2008 DEL 17/01/2017 ANNO 2016 - RUOLI RELATIVI ALLE SANZIONI AMMINISTRATIVE PER VIOLAZIONE ALLE NORME DEI R.C.ED ORDINANZE SINDACALI PER LE QUALI NON È AVVENUTO IL PAGAMENTO IN MISURA RIDOTTA IMPORTO A 885,80.</t>
  </si>
  <si>
    <t>(Correlato ai capp.252/1, 252/4 e 253 entr) RIMBORSO SPESE DI ISTRUTTORIA E DI NOTIFICA DELLE SANZIONI AMMINISTRATIVE E RIMBORSO SPESE PER VARI ATTI EMESSI DALL'UFFICIO DI POLIZIA MUNICIPALE</t>
  </si>
  <si>
    <t>3.02.02.99.001</t>
  </si>
  <si>
    <t>Altre entrate derivanti dall'attività di controllo e repressione di irregolarità e illeciti delle famiglie n.a.c.</t>
  </si>
  <si>
    <t>FCDDE</t>
  </si>
  <si>
    <t>Mantenimento s/n</t>
  </si>
  <si>
    <t xml:space="preserve">MOTIVAZIONE </t>
  </si>
  <si>
    <t>Importo residuo al 31/12/2020</t>
  </si>
  <si>
    <t>Codice Servizio</t>
  </si>
  <si>
    <t>Descrizione Servizio</t>
  </si>
  <si>
    <t>RIACCERTAMENTO ORDINARIO  RIDUZIONE / ELIMINAZIONE /RESIDUI NON ESIGIBILI AL 31/12/2020  IN ASSENZA DI OG PERFEZIONATA  (A)</t>
  </si>
  <si>
    <t>RIACCERTAMENTO ORDINARIO  RIDUZIONE / ELIMINAZIONE /RESIDUI NON ESIGIBILI AL 31/12/2020 IN ASSENZA DI OG PERFEZIONATA  A RIDUZIONE AVANZO VINCOLATO (B)</t>
  </si>
  <si>
    <t xml:space="preserve">riaccertamento ordinario REIMPUTAZIONE RESIDUI NON ESIGIBILI FPV (C) </t>
  </si>
  <si>
    <t>RIACCERTAMENTO  ORDINARIO MANTENIMENTO RESIDUI ESIGIBILI AL 31/12/2020 (D)</t>
  </si>
  <si>
    <t xml:space="preserve">Presenta i requisiti del mantenimento ai sensi dell'art. 189 del TUEL - </t>
  </si>
  <si>
    <t>Non presenta i requisiti del mantenimento ai sensi dell'art. 189 del TUEL - insussistente -procedimento concluso - insussistente</t>
  </si>
  <si>
    <t>Presenta paezialmente  i requisiti del mantenimento ai sensi dell'art. 189 del TUEL - Minore entrata insussistente e minore spesa vs concessionario</t>
  </si>
  <si>
    <t>Non presenta i requisiti del mantenimento ai sensi dell'art. 189 del TUEL -  inussistente</t>
  </si>
  <si>
    <t>Non presenta i requisiti del mantenimento ai sensi dell'art. 189 del TUEL -  inussistente - gira con minore spesa</t>
  </si>
  <si>
    <t>Non presenta i requisiti del mantenimento ai sensi dell'art. 189 del TUEL -  inussistente - per errore incassato in c/competenza 2020</t>
  </si>
  <si>
    <t>FIRMA DEI RESPONSABILI  DI SERVIZIO ( ciascuno per quanto di competenza ai sensi del D.Lgs 118/2011 )</t>
  </si>
  <si>
    <t>IL  RESPONSABILE 1° SERVIZIO</t>
  </si>
  <si>
    <t>(Dott. Giacomo Minuti)</t>
  </si>
  <si>
    <t>IL RESPONSABILE 2° SERVIZIO</t>
  </si>
  <si>
    <t>(D.ssa Sabrina Cupiti)</t>
  </si>
  <si>
    <t>IL RESPONSABILE DEL 3° SERVIZIO</t>
  </si>
  <si>
    <t>(ARCH. MARTA FIORAVANTI)</t>
  </si>
  <si>
    <t>IL RESPONSABILE DEL 4° SERVIZIO</t>
  </si>
  <si>
    <t>(Comandante Fabio Bacci)</t>
  </si>
  <si>
    <t>IL DATORE DI LAVORO - SEGRETARIO COMUNALE</t>
  </si>
  <si>
    <t>(Dott. Massimo Brogi)</t>
  </si>
  <si>
    <t>S</t>
  </si>
  <si>
    <t>N</t>
  </si>
  <si>
    <t>Non presenta i requisiti del mantenimento ai sensi dell'art. 189 del TUEL - insussistente -procedimento concluso - insussistente - doppio accertamento</t>
  </si>
  <si>
    <t>APPROVAZIONE DEL BILANCIO DI PREVISIONE FINANZIARIO 2020-2022 - RIMBORSI DA MINISTERO INTERNO E REGIONE TOSCANA PER REFERENDUM E ELEZIONI 20-21 SETTEMBRE (COMPRESO SPESE REFERENDUM MARZO RINVIATO PER COVID)</t>
  </si>
  <si>
    <t>FCDE</t>
  </si>
  <si>
    <t>Non presenta i requisiti del mantenimento ai sensi dell'art. 189 del TUEL - insussistente -procedimento concluso - insussistente per rinuncia alla tessera sindacale</t>
  </si>
  <si>
    <t xml:space="preserve">Non presenta i requisiti del mantenimento ai sensi dell'art. 189 del TUEL - insussistente -procedimento concluso - insussistente - rinuncia </t>
  </si>
  <si>
    <t>Vicopisano 31/03/2021</t>
  </si>
  <si>
    <t>(Arch. Marta Fioravanti)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</si>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</sst>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b/>
      <sz val="8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99CC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15" fontId="0" fillId="0" borderId="0" xfId="0" applyNumberFormat="1"/>
    <xf numFmtId="43" fontId="16" fillId="0" borderId="0" xfId="42" applyFont="1"/>
    <xf numFmtId="0" fontId="16" fillId="0" borderId="10" xfId="0" applyFont="1" applyBorder="1" applyAlignment="1">
      <alignment wrapText="1"/>
    </xf>
    <xf numFmtId="0" fontId="16" fillId="0" borderId="10" xfId="0" applyFont="1" applyBorder="1"/>
    <xf numFmtId="43" fontId="18" fillId="33" borderId="10" xfId="42" applyFont="1" applyFill="1" applyBorder="1" applyAlignment="1">
      <alignment wrapText="1"/>
    </xf>
    <xf numFmtId="43" fontId="18" fillId="34" borderId="10" xfId="42" applyFont="1" applyFill="1" applyBorder="1" applyAlignment="1">
      <alignment wrapText="1"/>
    </xf>
    <xf numFmtId="43" fontId="18" fillId="35" borderId="10" xfId="42" applyFont="1" applyFill="1" applyBorder="1" applyAlignment="1">
      <alignment wrapText="1"/>
    </xf>
    <xf numFmtId="43" fontId="18" fillId="36" borderId="10" xfId="42" applyFont="1" applyFill="1" applyBorder="1" applyAlignment="1">
      <alignment wrapText="1"/>
    </xf>
    <xf numFmtId="0" fontId="16" fillId="0" borderId="0" xfId="0" applyFont="1" applyAlignment="1">
      <alignment wrapText="1"/>
    </xf>
    <xf numFmtId="43" fontId="16" fillId="0" borderId="10" xfId="42" applyFont="1" applyBorder="1" applyAlignment="1">
      <alignment wrapText="1"/>
    </xf>
    <xf numFmtId="0" fontId="0" fillId="0" borderId="10" xfId="0" applyBorder="1"/>
    <xf numFmtId="43" fontId="16" fillId="0" borderId="10" xfId="42" applyFont="1" applyBorder="1"/>
    <xf numFmtId="43" fontId="0" fillId="0" borderId="10" xfId="0" applyNumberFormat="1" applyBorder="1"/>
    <xf numFmtId="43" fontId="19" fillId="0" borderId="10" xfId="42" applyFont="1" applyBorder="1" applyAlignment="1">
      <alignment wrapText="1"/>
    </xf>
    <xf numFmtId="43" fontId="19" fillId="0" borderId="10" xfId="42" applyFont="1" applyFill="1" applyBorder="1" applyAlignment="1">
      <alignment wrapText="1"/>
    </xf>
    <xf numFmtId="0" fontId="20" fillId="0" borderId="10" xfId="0" applyFont="1" applyFill="1" applyBorder="1"/>
    <xf numFmtId="0" fontId="21" fillId="0" borderId="10" xfId="0" applyFont="1" applyFill="1" applyBorder="1"/>
    <xf numFmtId="0" fontId="22" fillId="0" borderId="0" xfId="0" applyFont="1" applyAlignment="1">
      <alignment wrapText="1"/>
    </xf>
    <xf numFmtId="0" fontId="14" fillId="0" borderId="0" xfId="0" applyFont="1"/>
    <xf numFmtId="0" fontId="16" fillId="0" borderId="0" xfId="0" applyFont="1"/>
    <xf numFmtId="0" fontId="23" fillId="0" borderId="10" xfId="0" applyFont="1" applyBorder="1"/>
    <xf numFmtId="43" fontId="24" fillId="0" borderId="10" xfId="42" applyFont="1" applyBorder="1"/>
    <xf numFmtId="43" fontId="25" fillId="0" borderId="10" xfId="42" applyFont="1" applyFill="1" applyBorder="1" applyAlignment="1">
      <alignment wrapText="1"/>
    </xf>
    <xf numFmtId="43" fontId="0" fillId="0" borderId="10" xfId="42" applyFont="1" applyFill="1" applyBorder="1"/>
    <xf numFmtId="0" fontId="0" fillId="0" borderId="10" xfId="0" applyFill="1" applyBorder="1"/>
    <xf numFmtId="43" fontId="26" fillId="0" borderId="10" xfId="42" applyFont="1" applyFill="1" applyBorder="1" applyAlignment="1">
      <alignment wrapText="1"/>
    </xf>
    <xf numFmtId="43" fontId="16" fillId="0" borderId="10" xfId="0" applyNumberFormat="1" applyFont="1" applyBorder="1"/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Migliaia" xfId="42" builtinId="3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167"/>
  <sheetViews>
    <sheetView tabSelected="1" topLeftCell="I127" workbookViewId="0">
      <selection activeCell="Q139" sqref="Q139"/>
    </sheetView>
  </sheetViews>
  <sheetFormatPr defaultRowHeight="15" x14ac:dyDescent="0.25"/>
  <cols>
    <col min="3" max="3" width="54.28515625" customWidth="1"/>
    <col min="6" max="6" width="9.140625" style="20"/>
    <col min="11" max="11" width="14.7109375" style="2" bestFit="1" customWidth="1"/>
    <col min="13" max="13" width="34.140625" customWidth="1"/>
    <col min="14" max="17" width="18.28515625" customWidth="1"/>
    <col min="49" max="49" width="9.140625" style="19"/>
    <col min="54" max="54" width="12.42578125" customWidth="1"/>
  </cols>
  <sheetData>
    <row r="1" spans="1:55" s="9" customFormat="1" ht="102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415</v>
      </c>
      <c r="G1" s="3" t="s">
        <v>7</v>
      </c>
      <c r="H1" s="3"/>
      <c r="I1" s="3" t="s">
        <v>9</v>
      </c>
      <c r="J1" s="3" t="s">
        <v>10</v>
      </c>
      <c r="K1" s="10" t="s">
        <v>418</v>
      </c>
      <c r="L1" s="3" t="s">
        <v>416</v>
      </c>
      <c r="M1" s="3" t="s">
        <v>417</v>
      </c>
      <c r="N1" s="5" t="s">
        <v>421</v>
      </c>
      <c r="O1" s="6" t="s">
        <v>422</v>
      </c>
      <c r="P1" s="7" t="s">
        <v>423</v>
      </c>
      <c r="Q1" s="8" t="s">
        <v>424</v>
      </c>
      <c r="R1" s="3" t="s">
        <v>419</v>
      </c>
      <c r="S1" s="3" t="s">
        <v>420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AA1" s="9" t="s">
        <v>24</v>
      </c>
      <c r="AB1" s="9" t="s">
        <v>25</v>
      </c>
      <c r="AC1" s="9" t="s">
        <v>26</v>
      </c>
      <c r="AD1" s="9" t="s">
        <v>27</v>
      </c>
      <c r="AE1" s="9" t="s">
        <v>28</v>
      </c>
      <c r="AF1" s="9" t="s">
        <v>29</v>
      </c>
      <c r="AG1" s="9" t="s">
        <v>30</v>
      </c>
      <c r="AH1" s="9" t="s">
        <v>31</v>
      </c>
      <c r="AI1" s="9" t="s">
        <v>32</v>
      </c>
      <c r="AJ1" s="9" t="s">
        <v>33</v>
      </c>
      <c r="AK1" s="9" t="s">
        <v>34</v>
      </c>
      <c r="AL1" s="9" t="s">
        <v>35</v>
      </c>
      <c r="AM1" s="9" t="s">
        <v>36</v>
      </c>
      <c r="AN1" s="9" t="s">
        <v>37</v>
      </c>
      <c r="AO1" s="9" t="s">
        <v>38</v>
      </c>
      <c r="AP1" s="9" t="s">
        <v>39</v>
      </c>
      <c r="AQ1" s="9" t="s">
        <v>40</v>
      </c>
      <c r="AR1" s="9" t="s">
        <v>6</v>
      </c>
      <c r="AS1" s="9" t="s">
        <v>5</v>
      </c>
      <c r="AU1" s="9" t="s">
        <v>8</v>
      </c>
      <c r="AV1" s="9" t="s">
        <v>11</v>
      </c>
      <c r="AW1" s="18" t="s">
        <v>12</v>
      </c>
      <c r="AX1" s="9" t="s">
        <v>13</v>
      </c>
      <c r="AY1" s="9" t="s">
        <v>14</v>
      </c>
      <c r="AZ1" s="9" t="s">
        <v>15</v>
      </c>
      <c r="BA1" s="9" t="s">
        <v>16</v>
      </c>
      <c r="BB1" s="9" t="s">
        <v>17</v>
      </c>
      <c r="BC1" s="9" t="s">
        <v>18</v>
      </c>
    </row>
    <row r="2" spans="1:55" ht="23.25" x14ac:dyDescent="0.25">
      <c r="A2" s="11">
        <v>105</v>
      </c>
      <c r="B2" s="11">
        <v>0</v>
      </c>
      <c r="C2" s="11" t="s">
        <v>41</v>
      </c>
      <c r="D2" s="11">
        <v>2020</v>
      </c>
      <c r="E2" s="11">
        <v>2100</v>
      </c>
      <c r="F2" s="4"/>
      <c r="G2" s="11" t="s">
        <v>42</v>
      </c>
      <c r="H2" s="11"/>
      <c r="I2" s="11">
        <v>566.20000000000005</v>
      </c>
      <c r="J2" s="11">
        <v>0</v>
      </c>
      <c r="K2" s="12">
        <v>566.20000000000005</v>
      </c>
      <c r="L2" s="11" t="s">
        <v>442</v>
      </c>
      <c r="M2" s="14" t="s">
        <v>425</v>
      </c>
      <c r="N2" s="5"/>
      <c r="O2" s="6"/>
      <c r="P2" s="7"/>
      <c r="Q2" s="13">
        <f>K2-N2-O2-P2</f>
        <v>566.20000000000005</v>
      </c>
      <c r="R2" s="11">
        <v>1</v>
      </c>
      <c r="S2" s="11" t="s">
        <v>47</v>
      </c>
      <c r="T2" t="s">
        <v>45</v>
      </c>
      <c r="U2">
        <v>535</v>
      </c>
      <c r="V2" t="s">
        <v>46</v>
      </c>
      <c r="X2">
        <v>97151330582</v>
      </c>
      <c r="AA2">
        <v>2</v>
      </c>
      <c r="AB2" t="s">
        <v>48</v>
      </c>
      <c r="AC2">
        <v>101</v>
      </c>
      <c r="AD2" t="s">
        <v>49</v>
      </c>
      <c r="AE2">
        <v>1</v>
      </c>
      <c r="AF2" t="s">
        <v>50</v>
      </c>
      <c r="AO2" t="s">
        <v>51</v>
      </c>
      <c r="AP2" t="s">
        <v>52</v>
      </c>
      <c r="AQ2" t="s">
        <v>40</v>
      </c>
      <c r="AR2" s="1">
        <v>44160</v>
      </c>
      <c r="AV2">
        <v>0</v>
      </c>
      <c r="AW2" s="19">
        <v>566.20000000000005</v>
      </c>
      <c r="AX2">
        <v>2020</v>
      </c>
      <c r="AY2">
        <v>465</v>
      </c>
      <c r="AZ2" t="s">
        <v>43</v>
      </c>
      <c r="BA2">
        <v>525</v>
      </c>
      <c r="BB2" s="1">
        <v>44161</v>
      </c>
      <c r="BC2" t="s">
        <v>44</v>
      </c>
    </row>
    <row r="3" spans="1:55" ht="34.5" x14ac:dyDescent="0.25">
      <c r="A3" s="11">
        <v>131</v>
      </c>
      <c r="B3" s="11">
        <v>0</v>
      </c>
      <c r="C3" s="11" t="s">
        <v>53</v>
      </c>
      <c r="D3" s="11">
        <v>2019</v>
      </c>
      <c r="E3" s="11">
        <v>429</v>
      </c>
      <c r="F3" s="4"/>
      <c r="G3" s="11" t="s">
        <v>54</v>
      </c>
      <c r="H3" s="11"/>
      <c r="I3" s="11">
        <v>1832.55</v>
      </c>
      <c r="J3" s="11">
        <v>0</v>
      </c>
      <c r="K3" s="12">
        <v>1832.55</v>
      </c>
      <c r="L3" s="11" t="s">
        <v>443</v>
      </c>
      <c r="M3" s="14" t="s">
        <v>426</v>
      </c>
      <c r="N3" s="5">
        <v>1832.55</v>
      </c>
      <c r="O3" s="6"/>
      <c r="P3" s="7"/>
      <c r="Q3" s="13">
        <f t="shared" ref="Q3:Q66" si="0">K3-N3-O3-P3</f>
        <v>0</v>
      </c>
      <c r="R3" s="11">
        <v>1</v>
      </c>
      <c r="S3" s="11" t="s">
        <v>47</v>
      </c>
      <c r="U3">
        <v>103</v>
      </c>
      <c r="V3" t="s">
        <v>55</v>
      </c>
      <c r="AA3">
        <v>2</v>
      </c>
      <c r="AB3" t="s">
        <v>48</v>
      </c>
      <c r="AC3">
        <v>101</v>
      </c>
      <c r="AD3" t="s">
        <v>49</v>
      </c>
      <c r="AE3">
        <v>2</v>
      </c>
      <c r="AF3" t="s">
        <v>56</v>
      </c>
      <c r="AO3" t="s">
        <v>57</v>
      </c>
      <c r="AP3" t="s">
        <v>58</v>
      </c>
      <c r="AQ3" t="s">
        <v>40</v>
      </c>
      <c r="AR3" s="1">
        <v>43524</v>
      </c>
      <c r="AV3">
        <v>0</v>
      </c>
      <c r="AW3" s="19">
        <v>1832.55</v>
      </c>
    </row>
    <row r="4" spans="1:55" ht="23.25" x14ac:dyDescent="0.25">
      <c r="A4" s="11">
        <v>142</v>
      </c>
      <c r="B4" s="11">
        <v>0</v>
      </c>
      <c r="C4" s="11" t="s">
        <v>59</v>
      </c>
      <c r="D4" s="11">
        <v>2020</v>
      </c>
      <c r="E4" s="11">
        <v>268</v>
      </c>
      <c r="F4" s="4"/>
      <c r="G4" s="11" t="s">
        <v>60</v>
      </c>
      <c r="H4" s="11"/>
      <c r="I4" s="11">
        <v>7463.02</v>
      </c>
      <c r="J4" s="11">
        <v>0</v>
      </c>
      <c r="K4" s="12">
        <v>7463.02</v>
      </c>
      <c r="L4" s="11" t="s">
        <v>442</v>
      </c>
      <c r="M4" s="14" t="s">
        <v>425</v>
      </c>
      <c r="N4" s="5"/>
      <c r="O4" s="6"/>
      <c r="P4" s="7"/>
      <c r="Q4" s="13">
        <f t="shared" si="0"/>
        <v>7463.02</v>
      </c>
      <c r="R4" s="11">
        <v>1</v>
      </c>
      <c r="S4" s="11" t="s">
        <v>47</v>
      </c>
      <c r="T4" t="s">
        <v>61</v>
      </c>
      <c r="U4">
        <v>237</v>
      </c>
      <c r="V4" t="s">
        <v>55</v>
      </c>
      <c r="X4">
        <v>1386030488</v>
      </c>
      <c r="AA4">
        <v>2</v>
      </c>
      <c r="AB4" t="s">
        <v>48</v>
      </c>
      <c r="AC4">
        <v>101</v>
      </c>
      <c r="AD4" t="s">
        <v>49</v>
      </c>
      <c r="AE4">
        <v>2</v>
      </c>
      <c r="AF4" t="s">
        <v>56</v>
      </c>
      <c r="AO4" t="s">
        <v>57</v>
      </c>
      <c r="AP4" t="s">
        <v>58</v>
      </c>
      <c r="AQ4" t="s">
        <v>40</v>
      </c>
      <c r="AR4" s="1">
        <v>43867</v>
      </c>
      <c r="AV4">
        <v>0</v>
      </c>
      <c r="AW4" s="19">
        <v>7463.02</v>
      </c>
      <c r="AX4">
        <v>2020</v>
      </c>
      <c r="AY4">
        <v>43</v>
      </c>
      <c r="AZ4" t="s">
        <v>43</v>
      </c>
      <c r="BA4">
        <v>54</v>
      </c>
      <c r="BB4" s="1">
        <v>43872</v>
      </c>
      <c r="BC4" t="s">
        <v>44</v>
      </c>
    </row>
    <row r="5" spans="1:55" ht="45.75" x14ac:dyDescent="0.25">
      <c r="A5" s="11">
        <v>260</v>
      </c>
      <c r="B5" s="11">
        <v>0</v>
      </c>
      <c r="C5" s="11" t="s">
        <v>62</v>
      </c>
      <c r="D5" s="11">
        <v>2019</v>
      </c>
      <c r="E5" s="11">
        <v>2373</v>
      </c>
      <c r="F5" s="4"/>
      <c r="G5" s="11" t="s">
        <v>63</v>
      </c>
      <c r="H5" s="11"/>
      <c r="I5" s="11">
        <v>2333.4499999999998</v>
      </c>
      <c r="J5" s="11">
        <v>0</v>
      </c>
      <c r="K5" s="12">
        <v>2333.4499999999998</v>
      </c>
      <c r="L5" s="11" t="s">
        <v>443</v>
      </c>
      <c r="M5" s="14" t="s">
        <v>444</v>
      </c>
      <c r="N5" s="5">
        <v>2333.4499999999998</v>
      </c>
      <c r="O5" s="6"/>
      <c r="P5" s="7"/>
      <c r="Q5" s="13">
        <f t="shared" si="0"/>
        <v>0</v>
      </c>
      <c r="R5" s="11">
        <v>1</v>
      </c>
      <c r="S5" s="11" t="s">
        <v>47</v>
      </c>
      <c r="T5" t="s">
        <v>63</v>
      </c>
      <c r="U5">
        <v>2455</v>
      </c>
      <c r="V5" t="s">
        <v>64</v>
      </c>
      <c r="X5">
        <v>1153330509</v>
      </c>
      <c r="AA5">
        <v>3</v>
      </c>
      <c r="AB5" t="s">
        <v>65</v>
      </c>
      <c r="AC5">
        <v>100</v>
      </c>
      <c r="AD5" t="s">
        <v>66</v>
      </c>
      <c r="AE5">
        <v>2</v>
      </c>
      <c r="AF5" t="s">
        <v>67</v>
      </c>
      <c r="AO5" t="s">
        <v>68</v>
      </c>
      <c r="AP5" t="s">
        <v>69</v>
      </c>
      <c r="AQ5" t="s">
        <v>40</v>
      </c>
      <c r="AR5" s="1">
        <v>43811</v>
      </c>
      <c r="AV5">
        <v>0</v>
      </c>
      <c r="AW5" s="19">
        <v>2333.4499999999998</v>
      </c>
      <c r="AX5">
        <v>2019</v>
      </c>
      <c r="AY5">
        <v>490</v>
      </c>
      <c r="AZ5" t="s">
        <v>43</v>
      </c>
      <c r="BA5">
        <v>540</v>
      </c>
      <c r="BB5" s="1">
        <v>43812</v>
      </c>
      <c r="BC5" t="s">
        <v>44</v>
      </c>
    </row>
    <row r="6" spans="1:55" ht="23.25" x14ac:dyDescent="0.25">
      <c r="A6" s="11">
        <v>260</v>
      </c>
      <c r="B6" s="11">
        <v>0</v>
      </c>
      <c r="C6" s="11" t="s">
        <v>62</v>
      </c>
      <c r="D6" s="11">
        <v>2020</v>
      </c>
      <c r="E6" s="11">
        <v>2523</v>
      </c>
      <c r="F6" s="4"/>
      <c r="G6" s="11" t="s">
        <v>70</v>
      </c>
      <c r="H6" s="11"/>
      <c r="I6" s="11">
        <v>41.34</v>
      </c>
      <c r="J6" s="11">
        <v>0</v>
      </c>
      <c r="K6" s="12">
        <v>41.34</v>
      </c>
      <c r="L6" s="11" t="s">
        <v>442</v>
      </c>
      <c r="M6" s="14" t="s">
        <v>425</v>
      </c>
      <c r="N6" s="5"/>
      <c r="O6" s="6"/>
      <c r="P6" s="7"/>
      <c r="Q6" s="13">
        <f t="shared" si="0"/>
        <v>41.34</v>
      </c>
      <c r="R6" s="11">
        <v>1</v>
      </c>
      <c r="S6" s="11" t="s">
        <v>47</v>
      </c>
      <c r="T6" t="s">
        <v>70</v>
      </c>
      <c r="U6">
        <v>98</v>
      </c>
      <c r="V6" t="s">
        <v>72</v>
      </c>
      <c r="X6" t="s">
        <v>73</v>
      </c>
      <c r="AA6">
        <v>3</v>
      </c>
      <c r="AB6" t="s">
        <v>65</v>
      </c>
      <c r="AC6">
        <v>100</v>
      </c>
      <c r="AD6" t="s">
        <v>66</v>
      </c>
      <c r="AE6">
        <v>2</v>
      </c>
      <c r="AF6" t="s">
        <v>67</v>
      </c>
      <c r="AO6" t="s">
        <v>68</v>
      </c>
      <c r="AP6" t="s">
        <v>69</v>
      </c>
      <c r="AQ6" t="s">
        <v>40</v>
      </c>
      <c r="AR6" s="1">
        <v>44196</v>
      </c>
      <c r="AU6">
        <v>7</v>
      </c>
      <c r="AV6">
        <v>41.34</v>
      </c>
      <c r="AW6" s="19">
        <v>0</v>
      </c>
      <c r="AX6">
        <v>2020</v>
      </c>
      <c r="AY6">
        <v>192</v>
      </c>
      <c r="AZ6" t="s">
        <v>71</v>
      </c>
      <c r="BA6">
        <v>20</v>
      </c>
      <c r="BB6" s="1">
        <v>43910</v>
      </c>
      <c r="BC6" t="s">
        <v>44</v>
      </c>
    </row>
    <row r="7" spans="1:55" ht="23.25" x14ac:dyDescent="0.25">
      <c r="A7" s="11">
        <v>268</v>
      </c>
      <c r="B7" s="11">
        <v>0</v>
      </c>
      <c r="C7" s="11" t="s">
        <v>74</v>
      </c>
      <c r="D7" s="11">
        <v>2020</v>
      </c>
      <c r="E7" s="11">
        <v>2524</v>
      </c>
      <c r="F7" s="4"/>
      <c r="G7" s="11" t="s">
        <v>75</v>
      </c>
      <c r="H7" s="11"/>
      <c r="I7" s="11">
        <v>1052.21</v>
      </c>
      <c r="J7" s="11">
        <v>0</v>
      </c>
      <c r="K7" s="12">
        <v>1052.21</v>
      </c>
      <c r="L7" s="11" t="s">
        <v>442</v>
      </c>
      <c r="M7" s="14" t="s">
        <v>425</v>
      </c>
      <c r="N7" s="5"/>
      <c r="O7" s="6"/>
      <c r="P7" s="7"/>
      <c r="Q7" s="13">
        <f t="shared" si="0"/>
        <v>1052.21</v>
      </c>
      <c r="R7" s="11">
        <v>1</v>
      </c>
      <c r="S7" s="11" t="s">
        <v>47</v>
      </c>
      <c r="T7" t="s">
        <v>70</v>
      </c>
      <c r="U7">
        <v>98</v>
      </c>
      <c r="V7" t="s">
        <v>72</v>
      </c>
      <c r="X7" t="s">
        <v>73</v>
      </c>
      <c r="AA7">
        <v>3</v>
      </c>
      <c r="AB7" t="s">
        <v>65</v>
      </c>
      <c r="AC7">
        <v>100</v>
      </c>
      <c r="AD7" t="s">
        <v>66</v>
      </c>
      <c r="AE7">
        <v>2</v>
      </c>
      <c r="AF7" t="s">
        <v>67</v>
      </c>
      <c r="AO7" t="s">
        <v>68</v>
      </c>
      <c r="AP7" t="s">
        <v>69</v>
      </c>
      <c r="AQ7" t="s">
        <v>40</v>
      </c>
      <c r="AR7" s="1">
        <v>44196</v>
      </c>
      <c r="AU7">
        <v>7</v>
      </c>
      <c r="AV7">
        <v>1052.21</v>
      </c>
      <c r="AW7" s="19">
        <v>0</v>
      </c>
      <c r="AX7">
        <v>2020</v>
      </c>
      <c r="AY7">
        <v>192</v>
      </c>
      <c r="AZ7" t="s">
        <v>71</v>
      </c>
      <c r="BA7">
        <v>20</v>
      </c>
      <c r="BB7" s="1">
        <v>43910</v>
      </c>
      <c r="BC7" t="s">
        <v>44</v>
      </c>
    </row>
    <row r="8" spans="1:55" ht="23.25" x14ac:dyDescent="0.25">
      <c r="A8" s="11">
        <v>270</v>
      </c>
      <c r="B8" s="11">
        <v>0</v>
      </c>
      <c r="C8" s="11" t="s">
        <v>76</v>
      </c>
      <c r="D8" s="11">
        <v>2020</v>
      </c>
      <c r="E8" s="11">
        <v>2496</v>
      </c>
      <c r="F8" s="4"/>
      <c r="G8" s="11" t="s">
        <v>77</v>
      </c>
      <c r="H8" s="11"/>
      <c r="I8" s="11">
        <v>6</v>
      </c>
      <c r="J8" s="11">
        <v>0</v>
      </c>
      <c r="K8" s="12">
        <v>6</v>
      </c>
      <c r="L8" s="11" t="s">
        <v>442</v>
      </c>
      <c r="M8" s="14" t="s">
        <v>425</v>
      </c>
      <c r="N8" s="5"/>
      <c r="O8" s="6"/>
      <c r="P8" s="7"/>
      <c r="Q8" s="13">
        <f t="shared" si="0"/>
        <v>6</v>
      </c>
      <c r="R8" s="11">
        <v>1</v>
      </c>
      <c r="S8" s="11" t="s">
        <v>47</v>
      </c>
      <c r="U8">
        <v>5831</v>
      </c>
      <c r="V8" t="s">
        <v>78</v>
      </c>
      <c r="X8" t="s">
        <v>79</v>
      </c>
      <c r="AA8">
        <v>3</v>
      </c>
      <c r="AB8" t="s">
        <v>65</v>
      </c>
      <c r="AC8">
        <v>100</v>
      </c>
      <c r="AD8" t="s">
        <v>66</v>
      </c>
      <c r="AE8">
        <v>2</v>
      </c>
      <c r="AF8" t="s">
        <v>67</v>
      </c>
      <c r="AQ8" t="s">
        <v>40</v>
      </c>
      <c r="AR8" s="1">
        <v>44196</v>
      </c>
      <c r="AV8">
        <v>6</v>
      </c>
      <c r="AW8" s="19">
        <v>0</v>
      </c>
    </row>
    <row r="9" spans="1:55" ht="23.25" x14ac:dyDescent="0.25">
      <c r="A9" s="11">
        <v>286</v>
      </c>
      <c r="B9" s="11">
        <v>0</v>
      </c>
      <c r="C9" s="11" t="s">
        <v>80</v>
      </c>
      <c r="D9" s="11">
        <v>2012</v>
      </c>
      <c r="E9" s="11">
        <v>410</v>
      </c>
      <c r="F9" s="4"/>
      <c r="G9" s="11" t="s">
        <v>81</v>
      </c>
      <c r="H9" s="11"/>
      <c r="I9" s="11">
        <v>147.6</v>
      </c>
      <c r="J9" s="11">
        <v>0</v>
      </c>
      <c r="K9" s="12">
        <v>147.6</v>
      </c>
      <c r="L9" s="11" t="s">
        <v>442</v>
      </c>
      <c r="M9" s="14" t="s">
        <v>425</v>
      </c>
      <c r="N9" s="5"/>
      <c r="O9" s="6"/>
      <c r="P9" s="7"/>
      <c r="Q9" s="13">
        <f t="shared" si="0"/>
        <v>147.6</v>
      </c>
      <c r="R9" s="11">
        <v>1</v>
      </c>
      <c r="S9" s="11" t="s">
        <v>47</v>
      </c>
      <c r="T9" t="s">
        <v>81</v>
      </c>
      <c r="AA9">
        <v>3</v>
      </c>
      <c r="AB9" t="s">
        <v>65</v>
      </c>
      <c r="AC9">
        <v>100</v>
      </c>
      <c r="AD9" t="s">
        <v>66</v>
      </c>
      <c r="AE9">
        <v>2</v>
      </c>
      <c r="AF9" t="s">
        <v>67</v>
      </c>
      <c r="AO9" t="s">
        <v>82</v>
      </c>
      <c r="AP9" t="s">
        <v>83</v>
      </c>
      <c r="AQ9" t="s">
        <v>40</v>
      </c>
      <c r="AR9" s="1">
        <v>41002</v>
      </c>
      <c r="AU9">
        <v>4</v>
      </c>
      <c r="AV9">
        <v>0</v>
      </c>
      <c r="AW9" s="19">
        <v>147.6</v>
      </c>
      <c r="AX9">
        <v>2012</v>
      </c>
      <c r="AY9">
        <v>117</v>
      </c>
      <c r="AZ9" t="s">
        <v>43</v>
      </c>
      <c r="BA9">
        <v>126</v>
      </c>
      <c r="BB9" s="1">
        <v>40991</v>
      </c>
      <c r="BC9" t="s">
        <v>44</v>
      </c>
    </row>
    <row r="10" spans="1:55" ht="23.25" x14ac:dyDescent="0.25">
      <c r="A10" s="11">
        <v>468</v>
      </c>
      <c r="B10" s="11">
        <v>0</v>
      </c>
      <c r="C10" s="11" t="s">
        <v>84</v>
      </c>
      <c r="D10" s="11">
        <v>2012</v>
      </c>
      <c r="E10" s="11">
        <v>408</v>
      </c>
      <c r="F10" s="4"/>
      <c r="G10" s="11" t="s">
        <v>85</v>
      </c>
      <c r="H10" s="11"/>
      <c r="I10" s="11">
        <v>1985.13</v>
      </c>
      <c r="J10" s="11">
        <v>0</v>
      </c>
      <c r="K10" s="12">
        <v>1985.13</v>
      </c>
      <c r="L10" s="11" t="s">
        <v>442</v>
      </c>
      <c r="M10" s="14" t="s">
        <v>425</v>
      </c>
      <c r="N10" s="5"/>
      <c r="O10" s="6"/>
      <c r="P10" s="7"/>
      <c r="Q10" s="13">
        <f t="shared" si="0"/>
        <v>1985.13</v>
      </c>
      <c r="R10" s="11">
        <v>1</v>
      </c>
      <c r="S10" s="11" t="s">
        <v>47</v>
      </c>
      <c r="T10" t="s">
        <v>85</v>
      </c>
      <c r="AA10">
        <v>3</v>
      </c>
      <c r="AB10" t="s">
        <v>65</v>
      </c>
      <c r="AC10">
        <v>100</v>
      </c>
      <c r="AD10" t="s">
        <v>66</v>
      </c>
      <c r="AE10">
        <v>2</v>
      </c>
      <c r="AF10" t="s">
        <v>67</v>
      </c>
      <c r="AO10" t="s">
        <v>86</v>
      </c>
      <c r="AP10" t="s">
        <v>87</v>
      </c>
      <c r="AQ10" t="s">
        <v>40</v>
      </c>
      <c r="AR10" s="1">
        <v>41002</v>
      </c>
      <c r="AU10">
        <v>4</v>
      </c>
      <c r="AV10">
        <v>0</v>
      </c>
      <c r="AW10" s="19">
        <v>1985.13</v>
      </c>
      <c r="AX10">
        <v>2012</v>
      </c>
      <c r="AY10">
        <v>61</v>
      </c>
      <c r="AZ10" t="s">
        <v>43</v>
      </c>
      <c r="BA10">
        <v>438</v>
      </c>
      <c r="BB10" s="1">
        <v>40896</v>
      </c>
      <c r="BC10" t="s">
        <v>44</v>
      </c>
    </row>
    <row r="11" spans="1:55" ht="23.25" x14ac:dyDescent="0.25">
      <c r="A11" s="11">
        <v>468</v>
      </c>
      <c r="B11" s="11">
        <v>0</v>
      </c>
      <c r="C11" s="11" t="s">
        <v>84</v>
      </c>
      <c r="D11" s="11">
        <v>2012</v>
      </c>
      <c r="E11" s="11">
        <v>828</v>
      </c>
      <c r="F11" s="4"/>
      <c r="G11" s="11" t="s">
        <v>88</v>
      </c>
      <c r="H11" s="11"/>
      <c r="I11" s="11">
        <v>1161.58</v>
      </c>
      <c r="J11" s="11">
        <v>0</v>
      </c>
      <c r="K11" s="12">
        <v>1161.58</v>
      </c>
      <c r="L11" s="11" t="s">
        <v>442</v>
      </c>
      <c r="M11" s="14" t="s">
        <v>425</v>
      </c>
      <c r="N11" s="5"/>
      <c r="O11" s="6"/>
      <c r="P11" s="7"/>
      <c r="Q11" s="13">
        <f t="shared" si="0"/>
        <v>1161.58</v>
      </c>
      <c r="R11" s="11">
        <v>1</v>
      </c>
      <c r="S11" s="11" t="s">
        <v>47</v>
      </c>
      <c r="T11" t="s">
        <v>88</v>
      </c>
      <c r="AA11">
        <v>3</v>
      </c>
      <c r="AB11" t="s">
        <v>65</v>
      </c>
      <c r="AC11">
        <v>100</v>
      </c>
      <c r="AD11" t="s">
        <v>66</v>
      </c>
      <c r="AE11">
        <v>2</v>
      </c>
      <c r="AF11" t="s">
        <v>67</v>
      </c>
      <c r="AO11" t="s">
        <v>86</v>
      </c>
      <c r="AP11" t="s">
        <v>87</v>
      </c>
      <c r="AQ11" t="s">
        <v>40</v>
      </c>
      <c r="AR11" s="1">
        <v>41096</v>
      </c>
      <c r="AU11">
        <v>4</v>
      </c>
      <c r="AV11">
        <v>0</v>
      </c>
      <c r="AW11" s="19">
        <v>1161.58</v>
      </c>
      <c r="AX11">
        <v>2012</v>
      </c>
      <c r="AY11">
        <v>271</v>
      </c>
      <c r="AZ11" t="s">
        <v>43</v>
      </c>
      <c r="BA11">
        <v>285</v>
      </c>
      <c r="BB11" s="1">
        <v>41088</v>
      </c>
      <c r="BC11" t="s">
        <v>44</v>
      </c>
    </row>
    <row r="12" spans="1:55" ht="23.25" x14ac:dyDescent="0.25">
      <c r="A12" s="11">
        <v>468</v>
      </c>
      <c r="B12" s="11">
        <v>0</v>
      </c>
      <c r="C12" s="11" t="s">
        <v>84</v>
      </c>
      <c r="D12" s="11">
        <v>2014</v>
      </c>
      <c r="E12" s="11">
        <v>830</v>
      </c>
      <c r="F12" s="4"/>
      <c r="G12" s="11" t="s">
        <v>89</v>
      </c>
      <c r="H12" s="11"/>
      <c r="I12" s="11">
        <v>109.37</v>
      </c>
      <c r="J12" s="11">
        <v>0</v>
      </c>
      <c r="K12" s="12">
        <v>109.37</v>
      </c>
      <c r="L12" s="11" t="s">
        <v>442</v>
      </c>
      <c r="M12" s="14" t="s">
        <v>425</v>
      </c>
      <c r="N12" s="5"/>
      <c r="O12" s="6"/>
      <c r="P12" s="7"/>
      <c r="Q12" s="13">
        <f t="shared" si="0"/>
        <v>109.37</v>
      </c>
      <c r="R12" s="11">
        <v>1</v>
      </c>
      <c r="S12" s="11" t="s">
        <v>47</v>
      </c>
      <c r="T12" t="s">
        <v>89</v>
      </c>
      <c r="AA12">
        <v>3</v>
      </c>
      <c r="AB12" t="s">
        <v>65</v>
      </c>
      <c r="AC12">
        <v>100</v>
      </c>
      <c r="AD12" t="s">
        <v>66</v>
      </c>
      <c r="AE12">
        <v>2</v>
      </c>
      <c r="AF12" t="s">
        <v>67</v>
      </c>
      <c r="AO12" t="s">
        <v>86</v>
      </c>
      <c r="AP12" t="s">
        <v>87</v>
      </c>
      <c r="AQ12" t="s">
        <v>40</v>
      </c>
      <c r="AR12" s="1">
        <v>41816</v>
      </c>
      <c r="AU12">
        <v>4</v>
      </c>
      <c r="AV12">
        <v>0</v>
      </c>
      <c r="AW12" s="19">
        <v>109.37</v>
      </c>
      <c r="AX12">
        <v>2014</v>
      </c>
      <c r="AY12">
        <v>253</v>
      </c>
      <c r="AZ12" t="s">
        <v>43</v>
      </c>
      <c r="BA12">
        <v>515</v>
      </c>
      <c r="BB12" s="1">
        <v>41627</v>
      </c>
      <c r="BC12" t="s">
        <v>44</v>
      </c>
    </row>
    <row r="13" spans="1:55" ht="23.25" x14ac:dyDescent="0.25">
      <c r="A13" s="11">
        <v>492</v>
      </c>
      <c r="B13" s="11">
        <v>0</v>
      </c>
      <c r="C13" s="11" t="s">
        <v>90</v>
      </c>
      <c r="D13" s="11">
        <v>2013</v>
      </c>
      <c r="E13" s="11">
        <v>1366</v>
      </c>
      <c r="F13" s="4"/>
      <c r="G13" s="11" t="s">
        <v>91</v>
      </c>
      <c r="H13" s="11"/>
      <c r="I13" s="11">
        <v>5114.01</v>
      </c>
      <c r="J13" s="11">
        <v>0</v>
      </c>
      <c r="K13" s="12">
        <v>5114.01</v>
      </c>
      <c r="L13" s="11" t="s">
        <v>442</v>
      </c>
      <c r="M13" s="14" t="s">
        <v>425</v>
      </c>
      <c r="N13" s="5"/>
      <c r="O13" s="6"/>
      <c r="P13" s="7"/>
      <c r="Q13" s="13">
        <f t="shared" si="0"/>
        <v>5114.01</v>
      </c>
      <c r="R13" s="11">
        <v>1</v>
      </c>
      <c r="S13" s="11" t="s">
        <v>47</v>
      </c>
      <c r="U13">
        <v>8062</v>
      </c>
      <c r="V13" t="s">
        <v>92</v>
      </c>
      <c r="X13">
        <v>1954820971</v>
      </c>
      <c r="AA13">
        <v>3</v>
      </c>
      <c r="AB13" t="s">
        <v>65</v>
      </c>
      <c r="AC13">
        <v>100</v>
      </c>
      <c r="AD13" t="s">
        <v>66</v>
      </c>
      <c r="AE13">
        <v>2</v>
      </c>
      <c r="AF13" t="s">
        <v>67</v>
      </c>
      <c r="AO13" t="s">
        <v>93</v>
      </c>
      <c r="AP13" t="s">
        <v>94</v>
      </c>
      <c r="AQ13" t="s">
        <v>40</v>
      </c>
      <c r="AR13" s="1">
        <v>41575</v>
      </c>
      <c r="AU13">
        <v>1</v>
      </c>
      <c r="AV13">
        <v>0</v>
      </c>
      <c r="AW13" s="19">
        <v>5114.01</v>
      </c>
    </row>
    <row r="14" spans="1:55" ht="23.25" x14ac:dyDescent="0.25">
      <c r="A14" s="11">
        <v>492</v>
      </c>
      <c r="B14" s="11">
        <v>0</v>
      </c>
      <c r="C14" s="11" t="s">
        <v>90</v>
      </c>
      <c r="D14" s="11">
        <v>2014</v>
      </c>
      <c r="E14" s="11">
        <v>357</v>
      </c>
      <c r="F14" s="4"/>
      <c r="G14" s="11" t="s">
        <v>95</v>
      </c>
      <c r="H14" s="11"/>
      <c r="I14" s="11">
        <v>1039.73</v>
      </c>
      <c r="J14" s="11">
        <v>0</v>
      </c>
      <c r="K14" s="12">
        <v>1039.73</v>
      </c>
      <c r="L14" s="11" t="s">
        <v>442</v>
      </c>
      <c r="M14" s="14" t="s">
        <v>425</v>
      </c>
      <c r="N14" s="5"/>
      <c r="O14" s="6"/>
      <c r="P14" s="7"/>
      <c r="Q14" s="13">
        <f t="shared" si="0"/>
        <v>1039.73</v>
      </c>
      <c r="R14" s="11">
        <v>1</v>
      </c>
      <c r="S14" s="11" t="s">
        <v>47</v>
      </c>
      <c r="U14">
        <v>8062</v>
      </c>
      <c r="V14" t="s">
        <v>92</v>
      </c>
      <c r="X14">
        <v>1954820971</v>
      </c>
      <c r="AA14">
        <v>3</v>
      </c>
      <c r="AB14" t="s">
        <v>65</v>
      </c>
      <c r="AC14">
        <v>100</v>
      </c>
      <c r="AD14" t="s">
        <v>66</v>
      </c>
      <c r="AE14">
        <v>2</v>
      </c>
      <c r="AF14" t="s">
        <v>67</v>
      </c>
      <c r="AO14" t="s">
        <v>93</v>
      </c>
      <c r="AP14" t="s">
        <v>94</v>
      </c>
      <c r="AQ14" t="s">
        <v>40</v>
      </c>
      <c r="AR14" s="1">
        <v>41717</v>
      </c>
      <c r="AU14">
        <v>1</v>
      </c>
      <c r="AV14">
        <v>0</v>
      </c>
      <c r="AW14" s="19">
        <v>1039.73</v>
      </c>
    </row>
    <row r="15" spans="1:55" ht="23.25" x14ac:dyDescent="0.25">
      <c r="A15" s="11">
        <v>382</v>
      </c>
      <c r="B15" s="11">
        <v>0</v>
      </c>
      <c r="C15" s="11" t="s">
        <v>96</v>
      </c>
      <c r="D15" s="11">
        <v>2019</v>
      </c>
      <c r="E15" s="11">
        <v>63</v>
      </c>
      <c r="F15" s="4"/>
      <c r="G15" s="11" t="s">
        <v>97</v>
      </c>
      <c r="H15" s="11"/>
      <c r="I15" s="11">
        <v>1560</v>
      </c>
      <c r="J15" s="11">
        <v>0</v>
      </c>
      <c r="K15" s="12">
        <v>1560</v>
      </c>
      <c r="L15" s="11" t="s">
        <v>442</v>
      </c>
      <c r="M15" s="14" t="s">
        <v>425</v>
      </c>
      <c r="N15" s="5"/>
      <c r="O15" s="6"/>
      <c r="P15" s="7"/>
      <c r="Q15" s="13">
        <f t="shared" si="0"/>
        <v>1560</v>
      </c>
      <c r="R15" s="11">
        <v>1</v>
      </c>
      <c r="S15" s="11" t="s">
        <v>47</v>
      </c>
      <c r="U15">
        <v>9309</v>
      </c>
      <c r="V15" t="s">
        <v>98</v>
      </c>
      <c r="X15">
        <v>2129400509</v>
      </c>
      <c r="AA15">
        <v>3</v>
      </c>
      <c r="AB15" t="s">
        <v>65</v>
      </c>
      <c r="AC15">
        <v>100</v>
      </c>
      <c r="AD15" t="s">
        <v>66</v>
      </c>
      <c r="AE15">
        <v>3</v>
      </c>
      <c r="AF15" t="s">
        <v>99</v>
      </c>
      <c r="AO15" t="s">
        <v>100</v>
      </c>
      <c r="AP15" t="s">
        <v>101</v>
      </c>
      <c r="AQ15" t="s">
        <v>40</v>
      </c>
      <c r="AR15" s="1">
        <v>43482</v>
      </c>
      <c r="AV15">
        <v>0</v>
      </c>
      <c r="AW15" s="19">
        <v>1560</v>
      </c>
    </row>
    <row r="16" spans="1:55" ht="23.25" x14ac:dyDescent="0.25">
      <c r="A16" s="11">
        <v>382</v>
      </c>
      <c r="B16" s="11">
        <v>0</v>
      </c>
      <c r="C16" s="11" t="s">
        <v>96</v>
      </c>
      <c r="D16" s="11">
        <v>2020</v>
      </c>
      <c r="E16" s="11">
        <v>341</v>
      </c>
      <c r="F16" s="4"/>
      <c r="G16" s="11" t="s">
        <v>102</v>
      </c>
      <c r="H16" s="11"/>
      <c r="I16" s="11">
        <v>501.02</v>
      </c>
      <c r="J16" s="11">
        <v>0</v>
      </c>
      <c r="K16" s="12">
        <v>501.02</v>
      </c>
      <c r="L16" s="11" t="s">
        <v>442</v>
      </c>
      <c r="M16" s="14" t="s">
        <v>425</v>
      </c>
      <c r="N16" s="5"/>
      <c r="O16" s="6"/>
      <c r="P16" s="7"/>
      <c r="Q16" s="13">
        <f t="shared" si="0"/>
        <v>501.02</v>
      </c>
      <c r="R16" s="11">
        <v>1</v>
      </c>
      <c r="S16" s="11" t="s">
        <v>47</v>
      </c>
      <c r="U16">
        <v>232</v>
      </c>
      <c r="V16" t="s">
        <v>103</v>
      </c>
      <c r="X16">
        <v>97103880585</v>
      </c>
      <c r="AA16">
        <v>3</v>
      </c>
      <c r="AB16" t="s">
        <v>65</v>
      </c>
      <c r="AC16">
        <v>100</v>
      </c>
      <c r="AD16" t="s">
        <v>66</v>
      </c>
      <c r="AE16">
        <v>3</v>
      </c>
      <c r="AF16" t="s">
        <v>99</v>
      </c>
      <c r="AO16" t="s">
        <v>100</v>
      </c>
      <c r="AP16" t="s">
        <v>101</v>
      </c>
      <c r="AQ16" t="s">
        <v>40</v>
      </c>
      <c r="AR16" s="1">
        <v>43878</v>
      </c>
      <c r="AV16">
        <v>501.02</v>
      </c>
      <c r="AW16" s="19">
        <v>0</v>
      </c>
    </row>
    <row r="17" spans="1:55" ht="23.25" x14ac:dyDescent="0.25">
      <c r="A17" s="11">
        <v>515</v>
      </c>
      <c r="B17" s="11">
        <v>0</v>
      </c>
      <c r="C17" s="11" t="s">
        <v>104</v>
      </c>
      <c r="D17" s="11">
        <v>2020</v>
      </c>
      <c r="E17" s="11">
        <v>2525</v>
      </c>
      <c r="F17" s="4"/>
      <c r="G17" s="11" t="s">
        <v>70</v>
      </c>
      <c r="H17" s="11"/>
      <c r="I17" s="11">
        <v>103137</v>
      </c>
      <c r="J17" s="11">
        <v>0</v>
      </c>
      <c r="K17" s="12">
        <v>103137</v>
      </c>
      <c r="L17" s="11" t="s">
        <v>442</v>
      </c>
      <c r="M17" s="14" t="s">
        <v>425</v>
      </c>
      <c r="N17" s="5"/>
      <c r="O17" s="6"/>
      <c r="P17" s="7"/>
      <c r="Q17" s="13">
        <f t="shared" si="0"/>
        <v>103137</v>
      </c>
      <c r="R17" s="11">
        <v>1</v>
      </c>
      <c r="S17" s="11" t="s">
        <v>47</v>
      </c>
      <c r="T17" t="s">
        <v>70</v>
      </c>
      <c r="U17">
        <v>8044</v>
      </c>
      <c r="V17" t="s">
        <v>105</v>
      </c>
      <c r="X17">
        <v>6209860482</v>
      </c>
      <c r="AA17">
        <v>3</v>
      </c>
      <c r="AB17" t="s">
        <v>65</v>
      </c>
      <c r="AC17">
        <v>100</v>
      </c>
      <c r="AD17" t="s">
        <v>66</v>
      </c>
      <c r="AE17">
        <v>3</v>
      </c>
      <c r="AF17" t="s">
        <v>99</v>
      </c>
      <c r="AO17" t="s">
        <v>106</v>
      </c>
      <c r="AP17" t="s">
        <v>107</v>
      </c>
      <c r="AQ17" t="s">
        <v>40</v>
      </c>
      <c r="AR17" s="1">
        <v>44196</v>
      </c>
      <c r="AU17">
        <v>7</v>
      </c>
      <c r="AV17">
        <v>61882.2</v>
      </c>
      <c r="AW17" s="19">
        <v>41254.800000000003</v>
      </c>
      <c r="AX17">
        <v>2020</v>
      </c>
      <c r="AY17">
        <v>192</v>
      </c>
      <c r="AZ17" t="s">
        <v>71</v>
      </c>
      <c r="BA17">
        <v>20</v>
      </c>
      <c r="BB17" s="1">
        <v>43910</v>
      </c>
      <c r="BC17" t="s">
        <v>44</v>
      </c>
    </row>
    <row r="18" spans="1:55" ht="23.25" x14ac:dyDescent="0.25">
      <c r="A18" s="11">
        <v>518</v>
      </c>
      <c r="B18" s="11">
        <v>5</v>
      </c>
      <c r="C18" s="11" t="s">
        <v>108</v>
      </c>
      <c r="D18" s="11">
        <v>2020</v>
      </c>
      <c r="E18" s="11">
        <v>312</v>
      </c>
      <c r="F18" s="4"/>
      <c r="G18" s="11" t="s">
        <v>109</v>
      </c>
      <c r="H18" s="11"/>
      <c r="I18" s="11">
        <v>3050</v>
      </c>
      <c r="J18" s="11">
        <v>0</v>
      </c>
      <c r="K18" s="12">
        <v>3050</v>
      </c>
      <c r="L18" s="11" t="s">
        <v>442</v>
      </c>
      <c r="M18" s="14" t="s">
        <v>425</v>
      </c>
      <c r="N18" s="5"/>
      <c r="O18" s="6"/>
      <c r="P18" s="7"/>
      <c r="Q18" s="13">
        <f t="shared" si="0"/>
        <v>3050</v>
      </c>
      <c r="R18" s="11">
        <v>1</v>
      </c>
      <c r="S18" s="11" t="s">
        <v>47</v>
      </c>
      <c r="U18">
        <v>10010</v>
      </c>
      <c r="V18" t="s">
        <v>110</v>
      </c>
      <c r="W18" t="s">
        <v>111</v>
      </c>
      <c r="X18">
        <v>2268580509</v>
      </c>
      <c r="AA18">
        <v>3</v>
      </c>
      <c r="AB18" t="s">
        <v>65</v>
      </c>
      <c r="AC18">
        <v>100</v>
      </c>
      <c r="AD18" t="s">
        <v>66</v>
      </c>
      <c r="AE18">
        <v>3</v>
      </c>
      <c r="AF18" t="s">
        <v>99</v>
      </c>
      <c r="AO18" t="s">
        <v>106</v>
      </c>
      <c r="AP18" t="s">
        <v>107</v>
      </c>
      <c r="AQ18" t="s">
        <v>40</v>
      </c>
      <c r="AR18" s="1">
        <v>43872</v>
      </c>
      <c r="AV18">
        <v>3050</v>
      </c>
      <c r="AW18" s="19">
        <v>0</v>
      </c>
    </row>
    <row r="19" spans="1:55" ht="34.5" x14ac:dyDescent="0.25">
      <c r="A19" s="11">
        <v>274</v>
      </c>
      <c r="B19" s="11">
        <v>1</v>
      </c>
      <c r="C19" s="11" t="s">
        <v>112</v>
      </c>
      <c r="D19" s="11">
        <v>2019</v>
      </c>
      <c r="E19" s="11">
        <v>653</v>
      </c>
      <c r="F19" s="4"/>
      <c r="G19" s="11" t="s">
        <v>113</v>
      </c>
      <c r="H19" s="11"/>
      <c r="I19" s="11">
        <v>876.31</v>
      </c>
      <c r="J19" s="11">
        <v>0</v>
      </c>
      <c r="K19" s="12">
        <v>876.31</v>
      </c>
      <c r="L19" s="11" t="s">
        <v>443</v>
      </c>
      <c r="M19" s="14" t="s">
        <v>426</v>
      </c>
      <c r="N19" s="5">
        <v>876.31</v>
      </c>
      <c r="O19" s="6"/>
      <c r="P19" s="7"/>
      <c r="Q19" s="13">
        <f t="shared" si="0"/>
        <v>0</v>
      </c>
      <c r="R19" s="11">
        <v>1</v>
      </c>
      <c r="S19" s="11" t="s">
        <v>47</v>
      </c>
      <c r="T19" t="s">
        <v>113</v>
      </c>
      <c r="AA19">
        <v>3</v>
      </c>
      <c r="AB19" t="s">
        <v>65</v>
      </c>
      <c r="AC19">
        <v>500</v>
      </c>
      <c r="AD19" t="s">
        <v>114</v>
      </c>
      <c r="AE19">
        <v>2</v>
      </c>
      <c r="AF19" t="s">
        <v>115</v>
      </c>
      <c r="AO19" t="s">
        <v>116</v>
      </c>
      <c r="AP19" t="s">
        <v>117</v>
      </c>
      <c r="AQ19" t="s">
        <v>40</v>
      </c>
      <c r="AR19" s="1">
        <v>43552</v>
      </c>
      <c r="AV19">
        <v>0</v>
      </c>
      <c r="AW19" s="19">
        <v>876.31</v>
      </c>
      <c r="AX19">
        <v>2019</v>
      </c>
      <c r="AY19">
        <v>112</v>
      </c>
      <c r="AZ19" t="s">
        <v>43</v>
      </c>
      <c r="BA19">
        <v>126</v>
      </c>
      <c r="BB19" s="1">
        <v>43556</v>
      </c>
      <c r="BC19" t="s">
        <v>44</v>
      </c>
    </row>
    <row r="20" spans="1:55" ht="23.25" x14ac:dyDescent="0.25">
      <c r="A20" s="11">
        <v>274</v>
      </c>
      <c r="B20" s="11">
        <v>1</v>
      </c>
      <c r="C20" s="11" t="s">
        <v>112</v>
      </c>
      <c r="D20" s="11">
        <v>2020</v>
      </c>
      <c r="E20" s="11">
        <v>1217</v>
      </c>
      <c r="F20" s="4"/>
      <c r="G20" s="11" t="s">
        <v>118</v>
      </c>
      <c r="H20" s="11"/>
      <c r="I20" s="11">
        <v>502.43</v>
      </c>
      <c r="J20" s="11">
        <v>0</v>
      </c>
      <c r="K20" s="12">
        <v>502.43</v>
      </c>
      <c r="L20" s="11" t="s">
        <v>442</v>
      </c>
      <c r="M20" s="14" t="s">
        <v>425</v>
      </c>
      <c r="N20" s="5"/>
      <c r="O20" s="6"/>
      <c r="P20" s="7"/>
      <c r="Q20" s="13">
        <f t="shared" si="0"/>
        <v>502.43</v>
      </c>
      <c r="R20" s="11">
        <v>1</v>
      </c>
      <c r="S20" s="11" t="s">
        <v>47</v>
      </c>
      <c r="T20" t="s">
        <v>119</v>
      </c>
      <c r="U20">
        <v>2478</v>
      </c>
      <c r="V20" t="s">
        <v>120</v>
      </c>
      <c r="X20">
        <v>97149560589</v>
      </c>
      <c r="AA20">
        <v>3</v>
      </c>
      <c r="AB20" t="s">
        <v>65</v>
      </c>
      <c r="AC20">
        <v>500</v>
      </c>
      <c r="AD20" t="s">
        <v>114</v>
      </c>
      <c r="AE20">
        <v>2</v>
      </c>
      <c r="AF20" t="s">
        <v>115</v>
      </c>
      <c r="AO20" t="s">
        <v>116</v>
      </c>
      <c r="AP20" t="s">
        <v>117</v>
      </c>
      <c r="AQ20" t="s">
        <v>40</v>
      </c>
      <c r="AR20" s="1">
        <v>44040</v>
      </c>
      <c r="AV20">
        <v>0</v>
      </c>
      <c r="AW20" s="19">
        <v>502.43</v>
      </c>
      <c r="AX20">
        <v>2020</v>
      </c>
      <c r="AY20">
        <v>279</v>
      </c>
      <c r="AZ20" t="s">
        <v>43</v>
      </c>
      <c r="BA20">
        <v>311</v>
      </c>
      <c r="BB20" s="1">
        <v>44042</v>
      </c>
      <c r="BC20" t="s">
        <v>44</v>
      </c>
    </row>
    <row r="21" spans="1:55" ht="23.25" x14ac:dyDescent="0.25">
      <c r="A21" s="11">
        <v>274</v>
      </c>
      <c r="B21" s="11">
        <v>1</v>
      </c>
      <c r="C21" s="11" t="s">
        <v>112</v>
      </c>
      <c r="D21" s="11">
        <v>2020</v>
      </c>
      <c r="E21" s="11">
        <v>1218</v>
      </c>
      <c r="F21" s="4"/>
      <c r="G21" s="11" t="s">
        <v>118</v>
      </c>
      <c r="H21" s="11"/>
      <c r="I21" s="11">
        <v>5407.16</v>
      </c>
      <c r="J21" s="11">
        <v>0</v>
      </c>
      <c r="K21" s="12">
        <v>5407.16</v>
      </c>
      <c r="L21" s="11" t="s">
        <v>442</v>
      </c>
      <c r="M21" s="14" t="s">
        <v>425</v>
      </c>
      <c r="N21" s="5"/>
      <c r="O21" s="6"/>
      <c r="P21" s="7"/>
      <c r="Q21" s="13">
        <f t="shared" si="0"/>
        <v>5407.16</v>
      </c>
      <c r="R21" s="11">
        <v>1</v>
      </c>
      <c r="S21" s="11" t="s">
        <v>47</v>
      </c>
      <c r="T21" t="s">
        <v>119</v>
      </c>
      <c r="U21">
        <v>103</v>
      </c>
      <c r="V21" t="s">
        <v>55</v>
      </c>
      <c r="AA21">
        <v>3</v>
      </c>
      <c r="AB21" t="s">
        <v>65</v>
      </c>
      <c r="AC21">
        <v>500</v>
      </c>
      <c r="AD21" t="s">
        <v>114</v>
      </c>
      <c r="AE21">
        <v>2</v>
      </c>
      <c r="AF21" t="s">
        <v>115</v>
      </c>
      <c r="AO21" t="s">
        <v>116</v>
      </c>
      <c r="AP21" t="s">
        <v>117</v>
      </c>
      <c r="AQ21" t="s">
        <v>40</v>
      </c>
      <c r="AR21" s="1">
        <v>44040</v>
      </c>
      <c r="AV21">
        <v>0</v>
      </c>
      <c r="AW21" s="19">
        <v>5407.16</v>
      </c>
      <c r="AX21">
        <v>2020</v>
      </c>
      <c r="AY21">
        <v>279</v>
      </c>
      <c r="AZ21" t="s">
        <v>43</v>
      </c>
      <c r="BA21">
        <v>311</v>
      </c>
      <c r="BB21" s="1">
        <v>44042</v>
      </c>
      <c r="BC21" t="s">
        <v>44</v>
      </c>
    </row>
    <row r="22" spans="1:55" ht="23.25" x14ac:dyDescent="0.25">
      <c r="A22" s="11">
        <v>274</v>
      </c>
      <c r="B22" s="11">
        <v>2</v>
      </c>
      <c r="C22" s="11" t="s">
        <v>121</v>
      </c>
      <c r="D22" s="11">
        <v>2020</v>
      </c>
      <c r="E22" s="11">
        <v>2529</v>
      </c>
      <c r="F22" s="4"/>
      <c r="G22" s="11" t="s">
        <v>445</v>
      </c>
      <c r="H22" s="11"/>
      <c r="I22" s="11">
        <v>12487.4</v>
      </c>
      <c r="J22" s="11">
        <v>0</v>
      </c>
      <c r="K22" s="12">
        <v>12487.4</v>
      </c>
      <c r="L22" s="11" t="s">
        <v>442</v>
      </c>
      <c r="M22" s="14" t="s">
        <v>425</v>
      </c>
      <c r="N22" s="5"/>
      <c r="O22" s="6"/>
      <c r="P22" s="7"/>
      <c r="Q22" s="13">
        <f t="shared" si="0"/>
        <v>12487.4</v>
      </c>
      <c r="R22" s="11">
        <v>1</v>
      </c>
      <c r="S22" s="11" t="s">
        <v>47</v>
      </c>
      <c r="T22" t="s">
        <v>70</v>
      </c>
      <c r="AA22">
        <v>3</v>
      </c>
      <c r="AB22" t="s">
        <v>65</v>
      </c>
      <c r="AC22">
        <v>500</v>
      </c>
      <c r="AD22" t="s">
        <v>114</v>
      </c>
      <c r="AE22">
        <v>2</v>
      </c>
      <c r="AF22" t="s">
        <v>115</v>
      </c>
      <c r="AO22" t="s">
        <v>122</v>
      </c>
      <c r="AP22" t="s">
        <v>123</v>
      </c>
      <c r="AQ22" t="s">
        <v>40</v>
      </c>
      <c r="AR22" s="1">
        <v>44196</v>
      </c>
      <c r="AU22">
        <v>7</v>
      </c>
      <c r="AV22">
        <v>0</v>
      </c>
      <c r="AW22" s="19">
        <v>12487.4</v>
      </c>
      <c r="AX22">
        <v>2020</v>
      </c>
      <c r="AY22">
        <v>192</v>
      </c>
      <c r="AZ22" t="s">
        <v>71</v>
      </c>
      <c r="BA22">
        <v>20</v>
      </c>
      <c r="BB22" s="1">
        <v>43910</v>
      </c>
      <c r="BC22" t="s">
        <v>44</v>
      </c>
    </row>
    <row r="23" spans="1:55" ht="23.25" x14ac:dyDescent="0.25">
      <c r="A23" s="11">
        <v>518</v>
      </c>
      <c r="B23" s="11">
        <v>4</v>
      </c>
      <c r="C23" s="11" t="s">
        <v>124</v>
      </c>
      <c r="D23" s="11">
        <v>2019</v>
      </c>
      <c r="E23" s="11">
        <v>660</v>
      </c>
      <c r="F23" s="4"/>
      <c r="G23" s="11" t="s">
        <v>125</v>
      </c>
      <c r="H23" s="11"/>
      <c r="I23" s="11">
        <v>1113.24</v>
      </c>
      <c r="J23" s="11">
        <v>0</v>
      </c>
      <c r="K23" s="12">
        <v>1113.24</v>
      </c>
      <c r="L23" s="11" t="s">
        <v>442</v>
      </c>
      <c r="M23" s="14" t="s">
        <v>425</v>
      </c>
      <c r="N23" s="5"/>
      <c r="O23" s="6"/>
      <c r="P23" s="7"/>
      <c r="Q23" s="13">
        <f t="shared" si="0"/>
        <v>1113.24</v>
      </c>
      <c r="R23" s="11">
        <v>1</v>
      </c>
      <c r="S23" s="11" t="s">
        <v>47</v>
      </c>
      <c r="U23">
        <v>9109</v>
      </c>
      <c r="V23" t="s">
        <v>126</v>
      </c>
      <c r="X23">
        <v>93075450507</v>
      </c>
      <c r="AA23">
        <v>3</v>
      </c>
      <c r="AB23" t="s">
        <v>65</v>
      </c>
      <c r="AC23">
        <v>500</v>
      </c>
      <c r="AD23" t="s">
        <v>114</v>
      </c>
      <c r="AE23">
        <v>2</v>
      </c>
      <c r="AF23" t="s">
        <v>115</v>
      </c>
      <c r="AO23" t="s">
        <v>127</v>
      </c>
      <c r="AP23" t="s">
        <v>128</v>
      </c>
      <c r="AQ23" t="s">
        <v>40</v>
      </c>
      <c r="AR23" s="1">
        <v>43553</v>
      </c>
      <c r="AV23">
        <v>0</v>
      </c>
      <c r="AW23" s="19">
        <v>1113.24</v>
      </c>
    </row>
    <row r="24" spans="1:55" ht="23.25" x14ac:dyDescent="0.25">
      <c r="A24" s="11">
        <v>518</v>
      </c>
      <c r="B24" s="11">
        <v>4</v>
      </c>
      <c r="C24" s="11" t="s">
        <v>124</v>
      </c>
      <c r="D24" s="11">
        <v>2019</v>
      </c>
      <c r="E24" s="11">
        <v>993</v>
      </c>
      <c r="F24" s="4"/>
      <c r="G24" s="11" t="s">
        <v>129</v>
      </c>
      <c r="H24" s="11"/>
      <c r="I24" s="11">
        <v>1247.43</v>
      </c>
      <c r="J24" s="11">
        <v>0</v>
      </c>
      <c r="K24" s="12">
        <v>1247.43</v>
      </c>
      <c r="L24" s="11" t="s">
        <v>442</v>
      </c>
      <c r="M24" s="14" t="s">
        <v>425</v>
      </c>
      <c r="N24" s="5"/>
      <c r="O24" s="6"/>
      <c r="P24" s="7"/>
      <c r="Q24" s="13">
        <f t="shared" si="0"/>
        <v>1247.43</v>
      </c>
      <c r="R24" s="11">
        <v>1</v>
      </c>
      <c r="S24" s="11" t="s">
        <v>47</v>
      </c>
      <c r="U24">
        <v>9109</v>
      </c>
      <c r="V24" t="s">
        <v>126</v>
      </c>
      <c r="X24">
        <v>93075450507</v>
      </c>
      <c r="AA24">
        <v>3</v>
      </c>
      <c r="AB24" t="s">
        <v>65</v>
      </c>
      <c r="AC24">
        <v>500</v>
      </c>
      <c r="AD24" t="s">
        <v>114</v>
      </c>
      <c r="AE24">
        <v>2</v>
      </c>
      <c r="AF24" t="s">
        <v>115</v>
      </c>
      <c r="AO24" t="s">
        <v>127</v>
      </c>
      <c r="AP24" t="s">
        <v>128</v>
      </c>
      <c r="AQ24" t="s">
        <v>40</v>
      </c>
      <c r="AR24" s="1">
        <v>43601</v>
      </c>
      <c r="AV24">
        <v>0</v>
      </c>
      <c r="AW24" s="19">
        <v>1247.43</v>
      </c>
    </row>
    <row r="25" spans="1:55" ht="23.25" x14ac:dyDescent="0.25">
      <c r="A25" s="11">
        <v>518</v>
      </c>
      <c r="B25" s="11">
        <v>4</v>
      </c>
      <c r="C25" s="11" t="s">
        <v>124</v>
      </c>
      <c r="D25" s="11">
        <v>2019</v>
      </c>
      <c r="E25" s="11">
        <v>2445</v>
      </c>
      <c r="F25" s="4"/>
      <c r="G25" s="11" t="s">
        <v>130</v>
      </c>
      <c r="H25" s="11"/>
      <c r="I25" s="11">
        <v>850.48</v>
      </c>
      <c r="J25" s="11">
        <v>0</v>
      </c>
      <c r="K25" s="12">
        <v>850.48</v>
      </c>
      <c r="L25" s="11" t="s">
        <v>442</v>
      </c>
      <c r="M25" s="14" t="s">
        <v>425</v>
      </c>
      <c r="N25" s="5"/>
      <c r="O25" s="6"/>
      <c r="P25" s="7"/>
      <c r="Q25" s="13">
        <f t="shared" si="0"/>
        <v>850.48</v>
      </c>
      <c r="R25" s="11">
        <v>1</v>
      </c>
      <c r="S25" s="11" t="s">
        <v>47</v>
      </c>
      <c r="U25">
        <v>9109</v>
      </c>
      <c r="V25" t="s">
        <v>126</v>
      </c>
      <c r="X25">
        <v>93075450507</v>
      </c>
      <c r="AA25">
        <v>3</v>
      </c>
      <c r="AB25" t="s">
        <v>65</v>
      </c>
      <c r="AC25">
        <v>500</v>
      </c>
      <c r="AD25" t="s">
        <v>114</v>
      </c>
      <c r="AE25">
        <v>2</v>
      </c>
      <c r="AF25" t="s">
        <v>115</v>
      </c>
      <c r="AO25" t="s">
        <v>127</v>
      </c>
      <c r="AP25" t="s">
        <v>128</v>
      </c>
      <c r="AQ25" t="s">
        <v>40</v>
      </c>
      <c r="AR25" s="1">
        <v>43818</v>
      </c>
      <c r="AV25">
        <v>0</v>
      </c>
      <c r="AW25" s="19">
        <v>850.48</v>
      </c>
    </row>
    <row r="26" spans="1:55" ht="23.25" x14ac:dyDescent="0.25">
      <c r="A26" s="11">
        <v>497</v>
      </c>
      <c r="B26" s="11">
        <v>0</v>
      </c>
      <c r="C26" s="11" t="s">
        <v>131</v>
      </c>
      <c r="D26" s="11">
        <v>2020</v>
      </c>
      <c r="E26" s="11">
        <v>1045</v>
      </c>
      <c r="F26" s="4"/>
      <c r="G26" s="11" t="s">
        <v>132</v>
      </c>
      <c r="H26" s="11"/>
      <c r="I26" s="11">
        <v>1220</v>
      </c>
      <c r="J26" s="11">
        <v>0</v>
      </c>
      <c r="K26" s="12">
        <v>1220</v>
      </c>
      <c r="L26" s="11" t="s">
        <v>442</v>
      </c>
      <c r="M26" s="14" t="s">
        <v>425</v>
      </c>
      <c r="N26" s="5"/>
      <c r="O26" s="6"/>
      <c r="P26" s="7"/>
      <c r="Q26" s="13">
        <f t="shared" si="0"/>
        <v>1220</v>
      </c>
      <c r="R26" s="11">
        <v>1</v>
      </c>
      <c r="S26" s="11" t="s">
        <v>47</v>
      </c>
      <c r="T26" t="s">
        <v>133</v>
      </c>
      <c r="U26">
        <v>5537</v>
      </c>
      <c r="V26" t="s">
        <v>134</v>
      </c>
      <c r="X26">
        <v>5608890488</v>
      </c>
      <c r="AA26">
        <v>3</v>
      </c>
      <c r="AB26" t="s">
        <v>65</v>
      </c>
      <c r="AC26">
        <v>500</v>
      </c>
      <c r="AD26" t="s">
        <v>114</v>
      </c>
      <c r="AE26">
        <v>99</v>
      </c>
      <c r="AF26" t="s">
        <v>135</v>
      </c>
      <c r="AO26" t="s">
        <v>136</v>
      </c>
      <c r="AP26" t="s">
        <v>137</v>
      </c>
      <c r="AQ26" t="s">
        <v>40</v>
      </c>
      <c r="AR26" s="1">
        <v>44020</v>
      </c>
      <c r="AV26">
        <v>1220</v>
      </c>
      <c r="AW26" s="19">
        <v>0</v>
      </c>
      <c r="AX26">
        <v>2020</v>
      </c>
      <c r="AY26">
        <v>249</v>
      </c>
      <c r="AZ26" t="s">
        <v>43</v>
      </c>
      <c r="BA26">
        <v>279</v>
      </c>
      <c r="BB26" s="1">
        <v>44025</v>
      </c>
      <c r="BC26" t="s">
        <v>44</v>
      </c>
    </row>
    <row r="27" spans="1:55" ht="34.5" x14ac:dyDescent="0.25">
      <c r="A27" s="11">
        <v>512</v>
      </c>
      <c r="B27" s="11">
        <v>0</v>
      </c>
      <c r="C27" s="11" t="s">
        <v>138</v>
      </c>
      <c r="D27" s="11">
        <v>2018</v>
      </c>
      <c r="E27" s="11">
        <v>1769</v>
      </c>
      <c r="F27" s="4"/>
      <c r="G27" s="11" t="s">
        <v>139</v>
      </c>
      <c r="H27" s="11"/>
      <c r="I27" s="11">
        <v>3808</v>
      </c>
      <c r="J27" s="11">
        <v>0</v>
      </c>
      <c r="K27" s="12">
        <v>3808</v>
      </c>
      <c r="L27" s="11" t="s">
        <v>443</v>
      </c>
      <c r="M27" s="14" t="s">
        <v>426</v>
      </c>
      <c r="N27" s="5">
        <v>3808</v>
      </c>
      <c r="O27" s="6"/>
      <c r="P27" s="7"/>
      <c r="Q27" s="13">
        <f t="shared" si="0"/>
        <v>0</v>
      </c>
      <c r="R27" s="11">
        <v>1</v>
      </c>
      <c r="S27" s="11" t="s">
        <v>47</v>
      </c>
      <c r="U27">
        <v>524</v>
      </c>
      <c r="V27" t="s">
        <v>140</v>
      </c>
      <c r="X27">
        <v>80111810588</v>
      </c>
      <c r="AA27">
        <v>3</v>
      </c>
      <c r="AB27" t="s">
        <v>65</v>
      </c>
      <c r="AC27">
        <v>500</v>
      </c>
      <c r="AD27" t="s">
        <v>114</v>
      </c>
      <c r="AE27">
        <v>99</v>
      </c>
      <c r="AF27" t="s">
        <v>135</v>
      </c>
      <c r="AO27" t="s">
        <v>136</v>
      </c>
      <c r="AP27" t="s">
        <v>137</v>
      </c>
      <c r="AQ27" t="s">
        <v>40</v>
      </c>
      <c r="AR27" s="1">
        <v>43342</v>
      </c>
      <c r="AV27">
        <v>0</v>
      </c>
      <c r="AW27" s="19">
        <v>3808</v>
      </c>
    </row>
    <row r="28" spans="1:55" ht="34.5" x14ac:dyDescent="0.25">
      <c r="A28" s="11">
        <v>512</v>
      </c>
      <c r="B28" s="11">
        <v>0</v>
      </c>
      <c r="C28" s="11" t="s">
        <v>138</v>
      </c>
      <c r="D28" s="11">
        <v>2019</v>
      </c>
      <c r="E28" s="11">
        <v>1982</v>
      </c>
      <c r="F28" s="4"/>
      <c r="G28" s="11" t="s">
        <v>141</v>
      </c>
      <c r="H28" s="11"/>
      <c r="I28" s="11">
        <v>74.84</v>
      </c>
      <c r="J28" s="11">
        <v>0</v>
      </c>
      <c r="K28" s="12">
        <v>74.84</v>
      </c>
      <c r="L28" s="11" t="s">
        <v>443</v>
      </c>
      <c r="M28" s="14" t="s">
        <v>426</v>
      </c>
      <c r="N28" s="5">
        <v>74.84</v>
      </c>
      <c r="O28" s="6"/>
      <c r="P28" s="7"/>
      <c r="Q28" s="13">
        <f t="shared" si="0"/>
        <v>0</v>
      </c>
      <c r="R28" s="11">
        <v>1</v>
      </c>
      <c r="S28" s="11" t="s">
        <v>47</v>
      </c>
      <c r="T28" t="s">
        <v>142</v>
      </c>
      <c r="U28">
        <v>524</v>
      </c>
      <c r="V28" t="s">
        <v>140</v>
      </c>
      <c r="X28">
        <v>80111810588</v>
      </c>
      <c r="AA28">
        <v>3</v>
      </c>
      <c r="AB28" t="s">
        <v>65</v>
      </c>
      <c r="AC28">
        <v>500</v>
      </c>
      <c r="AD28" t="s">
        <v>114</v>
      </c>
      <c r="AE28">
        <v>99</v>
      </c>
      <c r="AF28" t="s">
        <v>135</v>
      </c>
      <c r="AO28" t="s">
        <v>136</v>
      </c>
      <c r="AP28" t="s">
        <v>137</v>
      </c>
      <c r="AQ28" t="s">
        <v>40</v>
      </c>
      <c r="AR28" s="1">
        <v>43761</v>
      </c>
      <c r="AV28">
        <v>0</v>
      </c>
      <c r="AW28" s="19">
        <v>74.84</v>
      </c>
      <c r="AX28">
        <v>2019</v>
      </c>
      <c r="AY28">
        <v>388</v>
      </c>
      <c r="AZ28" t="s">
        <v>43</v>
      </c>
      <c r="BA28">
        <v>429</v>
      </c>
      <c r="BB28" s="1">
        <v>43766</v>
      </c>
      <c r="BC28" t="s">
        <v>44</v>
      </c>
    </row>
    <row r="29" spans="1:55" ht="23.25" x14ac:dyDescent="0.25">
      <c r="A29" s="11">
        <v>512</v>
      </c>
      <c r="B29" s="11">
        <v>0</v>
      </c>
      <c r="C29" s="11" t="s">
        <v>138</v>
      </c>
      <c r="D29" s="11">
        <v>2020</v>
      </c>
      <c r="E29" s="11">
        <v>1934</v>
      </c>
      <c r="F29" s="4"/>
      <c r="G29" s="11" t="s">
        <v>143</v>
      </c>
      <c r="H29" s="11"/>
      <c r="I29" s="11">
        <v>350</v>
      </c>
      <c r="J29" s="11">
        <v>0</v>
      </c>
      <c r="K29" s="12">
        <v>350</v>
      </c>
      <c r="L29" s="11" t="s">
        <v>442</v>
      </c>
      <c r="M29" s="14" t="s">
        <v>425</v>
      </c>
      <c r="N29" s="5"/>
      <c r="O29" s="6"/>
      <c r="P29" s="7"/>
      <c r="Q29" s="13">
        <f t="shared" si="0"/>
        <v>350</v>
      </c>
      <c r="R29" s="11">
        <v>1</v>
      </c>
      <c r="S29" s="11" t="s">
        <v>47</v>
      </c>
      <c r="T29" t="s">
        <v>143</v>
      </c>
      <c r="U29">
        <v>524</v>
      </c>
      <c r="V29" t="s">
        <v>140</v>
      </c>
      <c r="X29">
        <v>80111810588</v>
      </c>
      <c r="AA29">
        <v>3</v>
      </c>
      <c r="AB29" t="s">
        <v>65</v>
      </c>
      <c r="AC29">
        <v>500</v>
      </c>
      <c r="AD29" t="s">
        <v>114</v>
      </c>
      <c r="AE29">
        <v>99</v>
      </c>
      <c r="AF29" t="s">
        <v>135</v>
      </c>
      <c r="AO29" t="s">
        <v>136</v>
      </c>
      <c r="AP29" t="s">
        <v>137</v>
      </c>
      <c r="AQ29" t="s">
        <v>40</v>
      </c>
      <c r="AR29" s="1">
        <v>44140</v>
      </c>
      <c r="AV29">
        <v>0</v>
      </c>
      <c r="AW29" s="19">
        <v>350</v>
      </c>
      <c r="AX29">
        <v>2020</v>
      </c>
      <c r="AY29">
        <v>438</v>
      </c>
      <c r="AZ29" t="s">
        <v>43</v>
      </c>
      <c r="BA29">
        <v>489</v>
      </c>
      <c r="BB29" s="1">
        <v>44144</v>
      </c>
      <c r="BC29" t="s">
        <v>44</v>
      </c>
    </row>
    <row r="30" spans="1:55" ht="23.25" x14ac:dyDescent="0.25">
      <c r="A30" s="11">
        <v>10</v>
      </c>
      <c r="B30" s="11">
        <v>1</v>
      </c>
      <c r="C30" s="11" t="s">
        <v>144</v>
      </c>
      <c r="D30" s="11">
        <v>2020</v>
      </c>
      <c r="E30" s="11">
        <v>2520</v>
      </c>
      <c r="F30" s="4"/>
      <c r="G30" s="11" t="s">
        <v>145</v>
      </c>
      <c r="H30" s="11"/>
      <c r="I30" s="11">
        <v>6291.24</v>
      </c>
      <c r="J30" s="11">
        <v>0</v>
      </c>
      <c r="K30" s="12">
        <v>6291.24</v>
      </c>
      <c r="L30" s="11" t="s">
        <v>442</v>
      </c>
      <c r="M30" s="14" t="s">
        <v>425</v>
      </c>
      <c r="N30" s="5"/>
      <c r="O30" s="6"/>
      <c r="P30" s="7"/>
      <c r="Q30" s="13">
        <f t="shared" si="0"/>
        <v>6291.24</v>
      </c>
      <c r="R30" s="11">
        <v>2</v>
      </c>
      <c r="S30" s="11" t="s">
        <v>147</v>
      </c>
      <c r="U30">
        <v>8070</v>
      </c>
      <c r="V30" t="s">
        <v>146</v>
      </c>
      <c r="AA30">
        <v>1</v>
      </c>
      <c r="AB30" t="s">
        <v>148</v>
      </c>
      <c r="AC30">
        <v>101</v>
      </c>
      <c r="AD30" t="s">
        <v>149</v>
      </c>
      <c r="AE30">
        <v>6</v>
      </c>
      <c r="AF30" t="s">
        <v>150</v>
      </c>
      <c r="AO30" t="s">
        <v>151</v>
      </c>
      <c r="AP30" t="s">
        <v>152</v>
      </c>
      <c r="AQ30" t="s">
        <v>40</v>
      </c>
      <c r="AR30" s="1">
        <v>44196</v>
      </c>
      <c r="AV30">
        <v>6291.24</v>
      </c>
      <c r="AW30" s="19">
        <v>0</v>
      </c>
    </row>
    <row r="31" spans="1:55" ht="23.25" x14ac:dyDescent="0.25">
      <c r="A31" s="11">
        <v>10</v>
      </c>
      <c r="B31" s="11">
        <v>3</v>
      </c>
      <c r="C31" s="11" t="s">
        <v>153</v>
      </c>
      <c r="D31" s="11">
        <v>2015</v>
      </c>
      <c r="E31" s="11">
        <v>2361</v>
      </c>
      <c r="F31" s="4" t="s">
        <v>446</v>
      </c>
      <c r="G31" s="11" t="s">
        <v>154</v>
      </c>
      <c r="H31" s="11"/>
      <c r="I31" s="11">
        <v>333905.78000000003</v>
      </c>
      <c r="J31" s="11">
        <v>0</v>
      </c>
      <c r="K31" s="12">
        <v>333905.78000000003</v>
      </c>
      <c r="L31" s="11" t="s">
        <v>442</v>
      </c>
      <c r="M31" s="14" t="s">
        <v>425</v>
      </c>
      <c r="N31" s="5"/>
      <c r="O31" s="6"/>
      <c r="P31" s="7"/>
      <c r="Q31" s="13">
        <f t="shared" si="0"/>
        <v>333905.78000000003</v>
      </c>
      <c r="R31" s="11">
        <v>2</v>
      </c>
      <c r="S31" s="11" t="s">
        <v>147</v>
      </c>
      <c r="T31" t="s">
        <v>155</v>
      </c>
      <c r="AA31">
        <v>1</v>
      </c>
      <c r="AB31" t="s">
        <v>148</v>
      </c>
      <c r="AC31">
        <v>101</v>
      </c>
      <c r="AD31" t="s">
        <v>149</v>
      </c>
      <c r="AE31">
        <v>6</v>
      </c>
      <c r="AF31" t="s">
        <v>150</v>
      </c>
      <c r="AO31" t="s">
        <v>156</v>
      </c>
      <c r="AP31" t="s">
        <v>157</v>
      </c>
      <c r="AQ31" t="s">
        <v>40</v>
      </c>
      <c r="AR31" s="1">
        <v>42360</v>
      </c>
      <c r="AV31">
        <v>896.82</v>
      </c>
      <c r="AW31" s="19">
        <v>333008.96000000002</v>
      </c>
      <c r="AX31">
        <v>2015</v>
      </c>
      <c r="AY31">
        <v>482</v>
      </c>
      <c r="AZ31" t="s">
        <v>43</v>
      </c>
      <c r="BA31">
        <v>545</v>
      </c>
      <c r="BB31" s="1">
        <v>42360</v>
      </c>
      <c r="BC31" t="s">
        <v>44</v>
      </c>
    </row>
    <row r="32" spans="1:55" ht="23.25" x14ac:dyDescent="0.25">
      <c r="A32" s="11">
        <v>10</v>
      </c>
      <c r="B32" s="11">
        <v>3</v>
      </c>
      <c r="C32" s="11" t="s">
        <v>153</v>
      </c>
      <c r="D32" s="11">
        <v>2016</v>
      </c>
      <c r="E32" s="11">
        <v>572</v>
      </c>
      <c r="F32" s="4" t="s">
        <v>446</v>
      </c>
      <c r="G32" s="11" t="s">
        <v>158</v>
      </c>
      <c r="H32" s="11"/>
      <c r="I32" s="11">
        <v>14841.21</v>
      </c>
      <c r="J32" s="11">
        <v>0</v>
      </c>
      <c r="K32" s="12">
        <v>14841.21</v>
      </c>
      <c r="L32" s="11" t="s">
        <v>442</v>
      </c>
      <c r="M32" s="14" t="s">
        <v>425</v>
      </c>
      <c r="N32" s="5"/>
      <c r="O32" s="6"/>
      <c r="P32" s="7"/>
      <c r="Q32" s="13">
        <f t="shared" si="0"/>
        <v>14841.21</v>
      </c>
      <c r="R32" s="11">
        <v>2</v>
      </c>
      <c r="S32" s="11" t="s">
        <v>147</v>
      </c>
      <c r="T32" t="s">
        <v>159</v>
      </c>
      <c r="AA32">
        <v>1</v>
      </c>
      <c r="AB32" t="s">
        <v>148</v>
      </c>
      <c r="AC32">
        <v>101</v>
      </c>
      <c r="AD32" t="s">
        <v>149</v>
      </c>
      <c r="AE32">
        <v>6</v>
      </c>
      <c r="AF32" t="s">
        <v>150</v>
      </c>
      <c r="AO32" t="s">
        <v>156</v>
      </c>
      <c r="AP32" t="s">
        <v>157</v>
      </c>
      <c r="AQ32" t="s">
        <v>40</v>
      </c>
      <c r="AR32" s="1">
        <v>42461</v>
      </c>
      <c r="AV32">
        <v>0</v>
      </c>
      <c r="AW32" s="19">
        <v>14841.21</v>
      </c>
      <c r="AX32">
        <v>2016</v>
      </c>
      <c r="AY32">
        <v>109</v>
      </c>
      <c r="AZ32" t="s">
        <v>43</v>
      </c>
      <c r="BA32">
        <v>120</v>
      </c>
      <c r="BB32" s="1">
        <v>42461</v>
      </c>
      <c r="BC32" t="s">
        <v>44</v>
      </c>
    </row>
    <row r="33" spans="1:55" ht="23.25" x14ac:dyDescent="0.25">
      <c r="A33" s="11">
        <v>10</v>
      </c>
      <c r="B33" s="11">
        <v>3</v>
      </c>
      <c r="C33" s="11" t="s">
        <v>153</v>
      </c>
      <c r="D33" s="11">
        <v>2017</v>
      </c>
      <c r="E33" s="11">
        <v>1332</v>
      </c>
      <c r="F33" s="4" t="s">
        <v>446</v>
      </c>
      <c r="G33" s="11" t="s">
        <v>160</v>
      </c>
      <c r="H33" s="11"/>
      <c r="I33" s="11">
        <v>120464.07</v>
      </c>
      <c r="J33" s="11">
        <v>0</v>
      </c>
      <c r="K33" s="12">
        <v>120464.07</v>
      </c>
      <c r="L33" s="11" t="s">
        <v>442</v>
      </c>
      <c r="M33" s="14" t="s">
        <v>425</v>
      </c>
      <c r="N33" s="5"/>
      <c r="O33" s="6"/>
      <c r="P33" s="7"/>
      <c r="Q33" s="13">
        <f t="shared" si="0"/>
        <v>120464.07</v>
      </c>
      <c r="R33" s="11">
        <v>2</v>
      </c>
      <c r="S33" s="11" t="s">
        <v>147</v>
      </c>
      <c r="T33" t="s">
        <v>161</v>
      </c>
      <c r="AA33">
        <v>1</v>
      </c>
      <c r="AB33" t="s">
        <v>148</v>
      </c>
      <c r="AC33">
        <v>101</v>
      </c>
      <c r="AD33" t="s">
        <v>149</v>
      </c>
      <c r="AE33">
        <v>6</v>
      </c>
      <c r="AF33" t="s">
        <v>150</v>
      </c>
      <c r="AO33" t="s">
        <v>156</v>
      </c>
      <c r="AP33" t="s">
        <v>157</v>
      </c>
      <c r="AQ33" t="s">
        <v>40</v>
      </c>
      <c r="AR33" s="1">
        <v>42915</v>
      </c>
      <c r="AV33">
        <v>2170</v>
      </c>
      <c r="AW33" s="19">
        <v>118294.07</v>
      </c>
      <c r="AX33">
        <v>2017</v>
      </c>
      <c r="AY33">
        <v>218</v>
      </c>
      <c r="AZ33" t="s">
        <v>43</v>
      </c>
      <c r="BA33">
        <v>226</v>
      </c>
      <c r="BB33" s="1">
        <v>42928</v>
      </c>
      <c r="BC33" t="s">
        <v>44</v>
      </c>
    </row>
    <row r="34" spans="1:55" ht="23.25" x14ac:dyDescent="0.25">
      <c r="A34" s="11">
        <v>10</v>
      </c>
      <c r="B34" s="11">
        <v>3</v>
      </c>
      <c r="C34" s="11" t="s">
        <v>153</v>
      </c>
      <c r="D34" s="11">
        <v>2018</v>
      </c>
      <c r="E34" s="11">
        <v>1635</v>
      </c>
      <c r="F34" s="4" t="s">
        <v>446</v>
      </c>
      <c r="G34" s="11" t="s">
        <v>162</v>
      </c>
      <c r="H34" s="11"/>
      <c r="I34" s="11">
        <v>391646.63</v>
      </c>
      <c r="J34" s="11">
        <v>0</v>
      </c>
      <c r="K34" s="12">
        <v>391646.63</v>
      </c>
      <c r="L34" s="11" t="s">
        <v>442</v>
      </c>
      <c r="M34" s="14" t="s">
        <v>425</v>
      </c>
      <c r="N34" s="5"/>
      <c r="O34" s="6"/>
      <c r="P34" s="7"/>
      <c r="Q34" s="13">
        <f t="shared" si="0"/>
        <v>391646.63</v>
      </c>
      <c r="R34" s="11">
        <v>2</v>
      </c>
      <c r="S34" s="11" t="s">
        <v>147</v>
      </c>
      <c r="T34" t="s">
        <v>163</v>
      </c>
      <c r="AA34">
        <v>1</v>
      </c>
      <c r="AB34" t="s">
        <v>148</v>
      </c>
      <c r="AC34">
        <v>101</v>
      </c>
      <c r="AD34" t="s">
        <v>149</v>
      </c>
      <c r="AE34">
        <v>6</v>
      </c>
      <c r="AF34" t="s">
        <v>150</v>
      </c>
      <c r="AO34" t="s">
        <v>156</v>
      </c>
      <c r="AP34" t="s">
        <v>157</v>
      </c>
      <c r="AQ34" t="s">
        <v>40</v>
      </c>
      <c r="AR34" s="1">
        <v>43311</v>
      </c>
      <c r="AV34">
        <v>1472.49</v>
      </c>
      <c r="AW34" s="19">
        <v>390174.14</v>
      </c>
      <c r="AX34">
        <v>2018</v>
      </c>
      <c r="AY34">
        <v>299</v>
      </c>
      <c r="AZ34" t="s">
        <v>43</v>
      </c>
      <c r="BA34">
        <v>324</v>
      </c>
      <c r="BB34" s="1">
        <v>43312</v>
      </c>
      <c r="BC34" t="s">
        <v>44</v>
      </c>
    </row>
    <row r="35" spans="1:55" ht="23.25" x14ac:dyDescent="0.25">
      <c r="A35" s="11">
        <v>10</v>
      </c>
      <c r="B35" s="11">
        <v>3</v>
      </c>
      <c r="C35" s="11" t="s">
        <v>153</v>
      </c>
      <c r="D35" s="11">
        <v>2018</v>
      </c>
      <c r="E35" s="11">
        <v>1986</v>
      </c>
      <c r="F35" s="4" t="s">
        <v>446</v>
      </c>
      <c r="G35" s="11" t="s">
        <v>164</v>
      </c>
      <c r="H35" s="11"/>
      <c r="I35" s="11">
        <v>37</v>
      </c>
      <c r="J35" s="11">
        <v>0</v>
      </c>
      <c r="K35" s="12">
        <v>37</v>
      </c>
      <c r="L35" s="11" t="s">
        <v>442</v>
      </c>
      <c r="M35" s="14" t="s">
        <v>425</v>
      </c>
      <c r="N35" s="5"/>
      <c r="O35" s="6"/>
      <c r="P35" s="7"/>
      <c r="Q35" s="13">
        <f t="shared" si="0"/>
        <v>37</v>
      </c>
      <c r="R35" s="11">
        <v>2</v>
      </c>
      <c r="S35" s="11" t="s">
        <v>147</v>
      </c>
      <c r="T35" t="s">
        <v>165</v>
      </c>
      <c r="AA35">
        <v>1</v>
      </c>
      <c r="AB35" t="s">
        <v>148</v>
      </c>
      <c r="AC35">
        <v>101</v>
      </c>
      <c r="AD35" t="s">
        <v>149</v>
      </c>
      <c r="AE35">
        <v>6</v>
      </c>
      <c r="AF35" t="s">
        <v>150</v>
      </c>
      <c r="AO35" t="s">
        <v>156</v>
      </c>
      <c r="AP35" t="s">
        <v>157</v>
      </c>
      <c r="AQ35" t="s">
        <v>40</v>
      </c>
      <c r="AR35" s="1">
        <v>43367</v>
      </c>
      <c r="AV35">
        <v>0</v>
      </c>
      <c r="AW35" s="19">
        <v>37</v>
      </c>
      <c r="AX35">
        <v>2018</v>
      </c>
      <c r="AY35">
        <v>367</v>
      </c>
      <c r="AZ35" t="s">
        <v>43</v>
      </c>
      <c r="BA35">
        <v>401</v>
      </c>
      <c r="BB35" s="1">
        <v>43371</v>
      </c>
      <c r="BC35" t="s">
        <v>44</v>
      </c>
    </row>
    <row r="36" spans="1:55" ht="23.25" x14ac:dyDescent="0.25">
      <c r="A36" s="11">
        <v>10</v>
      </c>
      <c r="B36" s="11">
        <v>3</v>
      </c>
      <c r="C36" s="11" t="s">
        <v>153</v>
      </c>
      <c r="D36" s="11">
        <v>2019</v>
      </c>
      <c r="E36" s="11">
        <v>2302</v>
      </c>
      <c r="F36" s="4" t="s">
        <v>446</v>
      </c>
      <c r="G36" s="11" t="s">
        <v>166</v>
      </c>
      <c r="H36" s="11"/>
      <c r="I36" s="11">
        <v>838851.79</v>
      </c>
      <c r="J36" s="11">
        <v>0</v>
      </c>
      <c r="K36" s="12">
        <v>838851.79</v>
      </c>
      <c r="L36" s="11" t="s">
        <v>442</v>
      </c>
      <c r="M36" s="14" t="s">
        <v>425</v>
      </c>
      <c r="N36" s="5"/>
      <c r="O36" s="6"/>
      <c r="P36" s="7"/>
      <c r="Q36" s="13">
        <f t="shared" si="0"/>
        <v>838851.79</v>
      </c>
      <c r="R36" s="11">
        <v>2</v>
      </c>
      <c r="S36" s="11" t="s">
        <v>147</v>
      </c>
      <c r="T36" t="s">
        <v>167</v>
      </c>
      <c r="AA36">
        <v>1</v>
      </c>
      <c r="AB36" t="s">
        <v>148</v>
      </c>
      <c r="AC36">
        <v>101</v>
      </c>
      <c r="AD36" t="s">
        <v>149</v>
      </c>
      <c r="AE36">
        <v>6</v>
      </c>
      <c r="AF36" t="s">
        <v>150</v>
      </c>
      <c r="AO36" t="s">
        <v>156</v>
      </c>
      <c r="AP36" t="s">
        <v>157</v>
      </c>
      <c r="AQ36" t="s">
        <v>40</v>
      </c>
      <c r="AR36" s="1">
        <v>43803</v>
      </c>
      <c r="AV36">
        <v>2206.85</v>
      </c>
      <c r="AW36" s="19">
        <v>836644.94</v>
      </c>
      <c r="AX36">
        <v>2019</v>
      </c>
      <c r="AY36">
        <v>455</v>
      </c>
      <c r="AZ36" t="s">
        <v>43</v>
      </c>
      <c r="BA36">
        <v>496</v>
      </c>
      <c r="BB36" s="1">
        <v>43804</v>
      </c>
      <c r="BC36" t="s">
        <v>44</v>
      </c>
    </row>
    <row r="37" spans="1:55" ht="23.25" x14ac:dyDescent="0.25">
      <c r="A37" s="11">
        <v>10</v>
      </c>
      <c r="B37" s="11">
        <v>3</v>
      </c>
      <c r="C37" s="11" t="s">
        <v>153</v>
      </c>
      <c r="D37" s="11">
        <v>2020</v>
      </c>
      <c r="E37" s="11">
        <v>2399</v>
      </c>
      <c r="F37" s="4" t="s">
        <v>446</v>
      </c>
      <c r="G37" s="11" t="s">
        <v>168</v>
      </c>
      <c r="H37" s="11"/>
      <c r="I37" s="11">
        <v>31325</v>
      </c>
      <c r="J37" s="11">
        <v>0</v>
      </c>
      <c r="K37" s="12">
        <v>31325</v>
      </c>
      <c r="L37" s="11" t="s">
        <v>442</v>
      </c>
      <c r="M37" s="14" t="s">
        <v>425</v>
      </c>
      <c r="N37" s="5"/>
      <c r="O37" s="6"/>
      <c r="P37" s="7"/>
      <c r="Q37" s="13">
        <f t="shared" si="0"/>
        <v>31325</v>
      </c>
      <c r="R37" s="11">
        <v>2</v>
      </c>
      <c r="S37" s="11" t="s">
        <v>147</v>
      </c>
      <c r="T37" t="s">
        <v>168</v>
      </c>
      <c r="AA37">
        <v>1</v>
      </c>
      <c r="AB37" t="s">
        <v>148</v>
      </c>
      <c r="AC37">
        <v>101</v>
      </c>
      <c r="AD37" t="s">
        <v>149</v>
      </c>
      <c r="AE37">
        <v>6</v>
      </c>
      <c r="AF37" t="s">
        <v>150</v>
      </c>
      <c r="AO37" t="s">
        <v>156</v>
      </c>
      <c r="AP37" t="s">
        <v>157</v>
      </c>
      <c r="AQ37" t="s">
        <v>40</v>
      </c>
      <c r="AR37" s="1">
        <v>44188</v>
      </c>
      <c r="AV37">
        <v>0</v>
      </c>
      <c r="AW37" s="19">
        <v>31325</v>
      </c>
      <c r="AX37">
        <v>2020</v>
      </c>
      <c r="AY37">
        <v>555</v>
      </c>
      <c r="AZ37" t="s">
        <v>43</v>
      </c>
      <c r="BA37">
        <v>618</v>
      </c>
      <c r="BB37" s="1">
        <v>44188</v>
      </c>
      <c r="BC37" t="s">
        <v>44</v>
      </c>
    </row>
    <row r="38" spans="1:55" ht="23.25" x14ac:dyDescent="0.25">
      <c r="A38" s="11">
        <v>21</v>
      </c>
      <c r="B38" s="11">
        <v>1</v>
      </c>
      <c r="C38" s="11" t="s">
        <v>169</v>
      </c>
      <c r="D38" s="11">
        <v>2011</v>
      </c>
      <c r="E38" s="11">
        <v>1325</v>
      </c>
      <c r="F38" s="4" t="s">
        <v>446</v>
      </c>
      <c r="G38" s="11" t="s">
        <v>170</v>
      </c>
      <c r="H38" s="11"/>
      <c r="I38" s="11">
        <v>3243.96</v>
      </c>
      <c r="J38" s="11">
        <v>0</v>
      </c>
      <c r="K38" s="12">
        <v>3243.96</v>
      </c>
      <c r="L38" s="11" t="s">
        <v>442</v>
      </c>
      <c r="M38" s="14" t="s">
        <v>425</v>
      </c>
      <c r="N38" s="5"/>
      <c r="O38" s="6"/>
      <c r="P38" s="7"/>
      <c r="Q38" s="13">
        <f t="shared" si="0"/>
        <v>3243.96</v>
      </c>
      <c r="R38" s="11">
        <v>2</v>
      </c>
      <c r="S38" s="11" t="s">
        <v>147</v>
      </c>
      <c r="T38" t="s">
        <v>171</v>
      </c>
      <c r="AA38">
        <v>1</v>
      </c>
      <c r="AB38" t="s">
        <v>148</v>
      </c>
      <c r="AC38">
        <v>101</v>
      </c>
      <c r="AD38" t="s">
        <v>149</v>
      </c>
      <c r="AE38">
        <v>8</v>
      </c>
      <c r="AF38" t="s">
        <v>172</v>
      </c>
      <c r="AO38" t="s">
        <v>173</v>
      </c>
      <c r="AP38" t="s">
        <v>174</v>
      </c>
      <c r="AQ38" t="s">
        <v>40</v>
      </c>
      <c r="AR38" s="1">
        <v>40798</v>
      </c>
      <c r="AU38">
        <v>1</v>
      </c>
      <c r="AV38">
        <v>197.93</v>
      </c>
      <c r="AW38" s="19">
        <v>3046.03</v>
      </c>
      <c r="AX38">
        <v>2011</v>
      </c>
      <c r="AY38">
        <v>323</v>
      </c>
      <c r="AZ38" t="s">
        <v>43</v>
      </c>
      <c r="BA38">
        <v>676</v>
      </c>
      <c r="BB38" s="1">
        <v>40543</v>
      </c>
      <c r="BC38" t="s">
        <v>44</v>
      </c>
    </row>
    <row r="39" spans="1:55" ht="23.25" x14ac:dyDescent="0.25">
      <c r="A39" s="11">
        <v>21</v>
      </c>
      <c r="B39" s="11">
        <v>1</v>
      </c>
      <c r="C39" s="11" t="s">
        <v>169</v>
      </c>
      <c r="D39" s="11">
        <v>2012</v>
      </c>
      <c r="E39" s="11">
        <v>403</v>
      </c>
      <c r="F39" s="4" t="s">
        <v>446</v>
      </c>
      <c r="G39" s="11" t="s">
        <v>175</v>
      </c>
      <c r="H39" s="11"/>
      <c r="I39" s="11">
        <v>26719.66</v>
      </c>
      <c r="J39" s="11">
        <v>0</v>
      </c>
      <c r="K39" s="12">
        <v>26719.66</v>
      </c>
      <c r="L39" s="11" t="s">
        <v>442</v>
      </c>
      <c r="M39" s="14" t="s">
        <v>425</v>
      </c>
      <c r="N39" s="5"/>
      <c r="O39" s="6"/>
      <c r="P39" s="7"/>
      <c r="Q39" s="13">
        <f t="shared" si="0"/>
        <v>26719.66</v>
      </c>
      <c r="R39" s="11">
        <v>2</v>
      </c>
      <c r="S39" s="11" t="s">
        <v>147</v>
      </c>
      <c r="T39" t="s">
        <v>176</v>
      </c>
      <c r="AA39">
        <v>1</v>
      </c>
      <c r="AB39" t="s">
        <v>148</v>
      </c>
      <c r="AC39">
        <v>101</v>
      </c>
      <c r="AD39" t="s">
        <v>149</v>
      </c>
      <c r="AE39">
        <v>8</v>
      </c>
      <c r="AF39" t="s">
        <v>172</v>
      </c>
      <c r="AO39" t="s">
        <v>173</v>
      </c>
      <c r="AP39" t="s">
        <v>174</v>
      </c>
      <c r="AQ39" t="s">
        <v>40</v>
      </c>
      <c r="AR39" s="1">
        <v>41002</v>
      </c>
      <c r="AU39">
        <v>1</v>
      </c>
      <c r="AV39">
        <v>0</v>
      </c>
      <c r="AW39" s="19">
        <v>26719.66</v>
      </c>
      <c r="AX39">
        <v>2012</v>
      </c>
      <c r="AY39">
        <v>59</v>
      </c>
      <c r="AZ39" t="s">
        <v>43</v>
      </c>
      <c r="BA39">
        <v>606</v>
      </c>
      <c r="BB39" s="1">
        <v>40898</v>
      </c>
      <c r="BC39" t="s">
        <v>44</v>
      </c>
    </row>
    <row r="40" spans="1:55" ht="23.25" x14ac:dyDescent="0.25">
      <c r="A40" s="11">
        <v>21</v>
      </c>
      <c r="B40" s="11">
        <v>1</v>
      </c>
      <c r="C40" s="11" t="s">
        <v>169</v>
      </c>
      <c r="D40" s="11">
        <v>2013</v>
      </c>
      <c r="E40" s="11">
        <v>122</v>
      </c>
      <c r="F40" s="4" t="s">
        <v>446</v>
      </c>
      <c r="G40" s="11" t="s">
        <v>177</v>
      </c>
      <c r="H40" s="11"/>
      <c r="I40" s="11">
        <v>70504.22</v>
      </c>
      <c r="J40" s="11">
        <v>0</v>
      </c>
      <c r="K40" s="12">
        <v>70504.22</v>
      </c>
      <c r="L40" s="11" t="s">
        <v>442</v>
      </c>
      <c r="M40" s="14" t="s">
        <v>425</v>
      </c>
      <c r="N40" s="5"/>
      <c r="O40" s="6"/>
      <c r="P40" s="7"/>
      <c r="Q40" s="13">
        <f t="shared" si="0"/>
        <v>70504.22</v>
      </c>
      <c r="R40" s="11">
        <v>2</v>
      </c>
      <c r="S40" s="11" t="s">
        <v>147</v>
      </c>
      <c r="T40" t="s">
        <v>178</v>
      </c>
      <c r="AA40">
        <v>1</v>
      </c>
      <c r="AB40" t="s">
        <v>148</v>
      </c>
      <c r="AC40">
        <v>101</v>
      </c>
      <c r="AD40" t="s">
        <v>149</v>
      </c>
      <c r="AE40">
        <v>8</v>
      </c>
      <c r="AF40" t="s">
        <v>172</v>
      </c>
      <c r="AO40" t="s">
        <v>173</v>
      </c>
      <c r="AP40" t="s">
        <v>174</v>
      </c>
      <c r="AQ40" t="s">
        <v>40</v>
      </c>
      <c r="AR40" s="1">
        <v>41304</v>
      </c>
      <c r="AU40">
        <v>1</v>
      </c>
      <c r="AV40">
        <v>5.0599999999999996</v>
      </c>
      <c r="AW40" s="19">
        <v>70499.16</v>
      </c>
      <c r="AX40">
        <v>2013</v>
      </c>
      <c r="AY40">
        <v>113</v>
      </c>
      <c r="AZ40" t="s">
        <v>43</v>
      </c>
      <c r="BA40">
        <v>7</v>
      </c>
      <c r="BB40" s="1">
        <v>41290</v>
      </c>
      <c r="BC40" t="s">
        <v>44</v>
      </c>
    </row>
    <row r="41" spans="1:55" ht="23.25" x14ac:dyDescent="0.25">
      <c r="A41" s="11">
        <v>21</v>
      </c>
      <c r="B41" s="11">
        <v>1</v>
      </c>
      <c r="C41" s="11" t="s">
        <v>169</v>
      </c>
      <c r="D41" s="11">
        <v>2013</v>
      </c>
      <c r="E41" s="11">
        <v>411</v>
      </c>
      <c r="F41" s="4" t="s">
        <v>446</v>
      </c>
      <c r="G41" s="11" t="s">
        <v>179</v>
      </c>
      <c r="H41" s="11"/>
      <c r="I41" s="11">
        <v>2431.4</v>
      </c>
      <c r="J41" s="11">
        <v>0</v>
      </c>
      <c r="K41" s="12">
        <v>2431.4</v>
      </c>
      <c r="L41" s="11" t="s">
        <v>442</v>
      </c>
      <c r="M41" s="14" t="s">
        <v>425</v>
      </c>
      <c r="N41" s="5"/>
      <c r="O41" s="6"/>
      <c r="P41" s="7"/>
      <c r="Q41" s="13">
        <f t="shared" si="0"/>
        <v>2431.4</v>
      </c>
      <c r="R41" s="11">
        <v>2</v>
      </c>
      <c r="S41" s="11" t="s">
        <v>147</v>
      </c>
      <c r="T41" t="s">
        <v>180</v>
      </c>
      <c r="AA41">
        <v>1</v>
      </c>
      <c r="AB41" t="s">
        <v>148</v>
      </c>
      <c r="AC41">
        <v>101</v>
      </c>
      <c r="AD41" t="s">
        <v>149</v>
      </c>
      <c r="AE41">
        <v>8</v>
      </c>
      <c r="AF41" t="s">
        <v>172</v>
      </c>
      <c r="AO41" t="s">
        <v>173</v>
      </c>
      <c r="AP41" t="s">
        <v>174</v>
      </c>
      <c r="AQ41" t="s">
        <v>40</v>
      </c>
      <c r="AR41" s="1">
        <v>41366</v>
      </c>
      <c r="AU41">
        <v>1</v>
      </c>
      <c r="AV41">
        <v>0</v>
      </c>
      <c r="AW41" s="19">
        <v>2431.4</v>
      </c>
      <c r="AX41">
        <v>2013</v>
      </c>
      <c r="AY41">
        <v>114</v>
      </c>
      <c r="AZ41" t="s">
        <v>43</v>
      </c>
      <c r="BA41">
        <v>110</v>
      </c>
      <c r="BB41" s="1">
        <v>41362</v>
      </c>
      <c r="BC41" t="s">
        <v>44</v>
      </c>
    </row>
    <row r="42" spans="1:55" ht="23.25" x14ac:dyDescent="0.25">
      <c r="A42" s="11">
        <v>21</v>
      </c>
      <c r="B42" s="11">
        <v>1</v>
      </c>
      <c r="C42" s="11" t="s">
        <v>169</v>
      </c>
      <c r="D42" s="11">
        <v>2014</v>
      </c>
      <c r="E42" s="11">
        <v>828</v>
      </c>
      <c r="F42" s="4" t="s">
        <v>446</v>
      </c>
      <c r="G42" s="11" t="s">
        <v>181</v>
      </c>
      <c r="H42" s="11"/>
      <c r="I42" s="11">
        <v>28205.360000000001</v>
      </c>
      <c r="J42" s="11">
        <v>0</v>
      </c>
      <c r="K42" s="12">
        <v>28205.360000000001</v>
      </c>
      <c r="L42" s="11" t="s">
        <v>442</v>
      </c>
      <c r="M42" s="14" t="s">
        <v>425</v>
      </c>
      <c r="N42" s="5"/>
      <c r="O42" s="6"/>
      <c r="P42" s="7"/>
      <c r="Q42" s="13">
        <f t="shared" si="0"/>
        <v>28205.360000000001</v>
      </c>
      <c r="R42" s="11">
        <v>2</v>
      </c>
      <c r="S42" s="11" t="s">
        <v>147</v>
      </c>
      <c r="T42" t="s">
        <v>182</v>
      </c>
      <c r="AA42">
        <v>1</v>
      </c>
      <c r="AB42" t="s">
        <v>148</v>
      </c>
      <c r="AC42">
        <v>101</v>
      </c>
      <c r="AD42" t="s">
        <v>149</v>
      </c>
      <c r="AE42">
        <v>8</v>
      </c>
      <c r="AF42" t="s">
        <v>172</v>
      </c>
      <c r="AO42" t="s">
        <v>173</v>
      </c>
      <c r="AP42" t="s">
        <v>174</v>
      </c>
      <c r="AQ42" t="s">
        <v>40</v>
      </c>
      <c r="AR42" s="1">
        <v>41816</v>
      </c>
      <c r="AU42">
        <v>1</v>
      </c>
      <c r="AV42">
        <v>45.13</v>
      </c>
      <c r="AW42" s="19">
        <v>28160.23</v>
      </c>
      <c r="AX42">
        <v>2014</v>
      </c>
      <c r="AY42">
        <v>251</v>
      </c>
      <c r="AZ42" t="s">
        <v>43</v>
      </c>
      <c r="BA42">
        <v>545</v>
      </c>
      <c r="BB42" s="1">
        <v>41632</v>
      </c>
      <c r="BC42" t="s">
        <v>44</v>
      </c>
    </row>
    <row r="43" spans="1:55" ht="23.25" x14ac:dyDescent="0.25">
      <c r="A43" s="11">
        <v>21</v>
      </c>
      <c r="B43" s="11">
        <v>1</v>
      </c>
      <c r="C43" s="11" t="s">
        <v>169</v>
      </c>
      <c r="D43" s="11">
        <v>2015</v>
      </c>
      <c r="E43" s="11">
        <v>193</v>
      </c>
      <c r="F43" s="4" t="s">
        <v>446</v>
      </c>
      <c r="G43" s="11" t="s">
        <v>183</v>
      </c>
      <c r="H43" s="11"/>
      <c r="I43" s="11">
        <v>1257.46</v>
      </c>
      <c r="J43" s="11">
        <v>0</v>
      </c>
      <c r="K43" s="12">
        <v>1257.46</v>
      </c>
      <c r="L43" s="11" t="s">
        <v>442</v>
      </c>
      <c r="M43" s="14" t="s">
        <v>425</v>
      </c>
      <c r="N43" s="5"/>
      <c r="O43" s="6"/>
      <c r="P43" s="7"/>
      <c r="Q43" s="13">
        <f t="shared" si="0"/>
        <v>1257.46</v>
      </c>
      <c r="R43" s="11">
        <v>2</v>
      </c>
      <c r="S43" s="11" t="s">
        <v>147</v>
      </c>
      <c r="T43" t="s">
        <v>184</v>
      </c>
      <c r="AA43">
        <v>1</v>
      </c>
      <c r="AB43" t="s">
        <v>148</v>
      </c>
      <c r="AC43">
        <v>101</v>
      </c>
      <c r="AD43" t="s">
        <v>149</v>
      </c>
      <c r="AE43">
        <v>8</v>
      </c>
      <c r="AF43" t="s">
        <v>172</v>
      </c>
      <c r="AO43" t="s">
        <v>173</v>
      </c>
      <c r="AP43" t="s">
        <v>174</v>
      </c>
      <c r="AQ43" t="s">
        <v>40</v>
      </c>
      <c r="AR43" s="1">
        <v>42051</v>
      </c>
      <c r="AV43">
        <v>0</v>
      </c>
      <c r="AW43" s="19">
        <v>1257.46</v>
      </c>
      <c r="AX43">
        <v>2015</v>
      </c>
      <c r="AY43">
        <v>41</v>
      </c>
      <c r="AZ43" t="s">
        <v>43</v>
      </c>
      <c r="BA43">
        <v>45</v>
      </c>
      <c r="BB43" s="1">
        <v>42051</v>
      </c>
      <c r="BC43" t="s">
        <v>44</v>
      </c>
    </row>
    <row r="44" spans="1:55" ht="23.25" x14ac:dyDescent="0.25">
      <c r="A44" s="11">
        <v>21</v>
      </c>
      <c r="B44" s="11">
        <v>1</v>
      </c>
      <c r="C44" s="11" t="s">
        <v>169</v>
      </c>
      <c r="D44" s="11">
        <v>2015</v>
      </c>
      <c r="E44" s="11">
        <v>2359</v>
      </c>
      <c r="F44" s="4" t="s">
        <v>446</v>
      </c>
      <c r="G44" s="11" t="s">
        <v>185</v>
      </c>
      <c r="H44" s="11"/>
      <c r="I44" s="11">
        <v>16444.93</v>
      </c>
      <c r="J44" s="11">
        <v>0</v>
      </c>
      <c r="K44" s="12">
        <v>16444.93</v>
      </c>
      <c r="L44" s="11" t="s">
        <v>442</v>
      </c>
      <c r="M44" s="14" t="s">
        <v>425</v>
      </c>
      <c r="N44" s="5"/>
      <c r="O44" s="6"/>
      <c r="P44" s="7"/>
      <c r="Q44" s="13">
        <f t="shared" si="0"/>
        <v>16444.93</v>
      </c>
      <c r="R44" s="11">
        <v>2</v>
      </c>
      <c r="S44" s="11" t="s">
        <v>147</v>
      </c>
      <c r="T44" t="s">
        <v>186</v>
      </c>
      <c r="AA44">
        <v>1</v>
      </c>
      <c r="AB44" t="s">
        <v>148</v>
      </c>
      <c r="AC44">
        <v>101</v>
      </c>
      <c r="AD44" t="s">
        <v>149</v>
      </c>
      <c r="AE44">
        <v>8</v>
      </c>
      <c r="AF44" t="s">
        <v>172</v>
      </c>
      <c r="AO44" t="s">
        <v>173</v>
      </c>
      <c r="AP44" t="s">
        <v>174</v>
      </c>
      <c r="AQ44" t="s">
        <v>40</v>
      </c>
      <c r="AR44" s="1">
        <v>42360</v>
      </c>
      <c r="AV44">
        <v>0</v>
      </c>
      <c r="AW44" s="19">
        <v>16444.93</v>
      </c>
      <c r="AX44">
        <v>2015</v>
      </c>
      <c r="AY44">
        <v>479</v>
      </c>
      <c r="AZ44" t="s">
        <v>43</v>
      </c>
      <c r="BA44">
        <v>542</v>
      </c>
      <c r="BB44" s="1">
        <v>42360</v>
      </c>
      <c r="BC44" t="s">
        <v>44</v>
      </c>
    </row>
    <row r="45" spans="1:55" ht="23.25" x14ac:dyDescent="0.25">
      <c r="A45" s="11">
        <v>21</v>
      </c>
      <c r="B45" s="11">
        <v>1</v>
      </c>
      <c r="C45" s="11" t="s">
        <v>169</v>
      </c>
      <c r="D45" s="11">
        <v>2015</v>
      </c>
      <c r="E45" s="11">
        <v>2360</v>
      </c>
      <c r="F45" s="4" t="s">
        <v>446</v>
      </c>
      <c r="G45" s="11" t="s">
        <v>187</v>
      </c>
      <c r="H45" s="11"/>
      <c r="I45" s="11">
        <v>53813.65</v>
      </c>
      <c r="J45" s="11">
        <v>0</v>
      </c>
      <c r="K45" s="12">
        <v>53813.65</v>
      </c>
      <c r="L45" s="11" t="s">
        <v>442</v>
      </c>
      <c r="M45" s="14" t="s">
        <v>425</v>
      </c>
      <c r="N45" s="5"/>
      <c r="O45" s="6"/>
      <c r="P45" s="7"/>
      <c r="Q45" s="13">
        <f t="shared" si="0"/>
        <v>53813.65</v>
      </c>
      <c r="R45" s="11">
        <v>2</v>
      </c>
      <c r="S45" s="11" t="s">
        <v>147</v>
      </c>
      <c r="T45" t="s">
        <v>186</v>
      </c>
      <c r="AA45">
        <v>1</v>
      </c>
      <c r="AB45" t="s">
        <v>148</v>
      </c>
      <c r="AC45">
        <v>101</v>
      </c>
      <c r="AD45" t="s">
        <v>149</v>
      </c>
      <c r="AE45">
        <v>8</v>
      </c>
      <c r="AF45" t="s">
        <v>172</v>
      </c>
      <c r="AO45" t="s">
        <v>173</v>
      </c>
      <c r="AP45" t="s">
        <v>174</v>
      </c>
      <c r="AQ45" t="s">
        <v>40</v>
      </c>
      <c r="AR45" s="1">
        <v>42360</v>
      </c>
      <c r="AV45">
        <v>0</v>
      </c>
      <c r="AW45" s="19">
        <v>53813.65</v>
      </c>
      <c r="AX45">
        <v>2015</v>
      </c>
      <c r="AY45">
        <v>479</v>
      </c>
      <c r="AZ45" t="s">
        <v>43</v>
      </c>
      <c r="BA45">
        <v>542</v>
      </c>
      <c r="BB45" s="1">
        <v>42360</v>
      </c>
      <c r="BC45" t="s">
        <v>44</v>
      </c>
    </row>
    <row r="46" spans="1:55" ht="23.25" x14ac:dyDescent="0.25">
      <c r="A46" s="11">
        <v>21</v>
      </c>
      <c r="B46" s="11">
        <v>1</v>
      </c>
      <c r="C46" s="11" t="s">
        <v>169</v>
      </c>
      <c r="D46" s="11">
        <v>2016</v>
      </c>
      <c r="E46" s="11">
        <v>569</v>
      </c>
      <c r="F46" s="4" t="s">
        <v>446</v>
      </c>
      <c r="G46" s="11" t="s">
        <v>188</v>
      </c>
      <c r="H46" s="11"/>
      <c r="I46" s="11">
        <v>10969.97</v>
      </c>
      <c r="J46" s="11">
        <v>0</v>
      </c>
      <c r="K46" s="12">
        <v>10969.97</v>
      </c>
      <c r="L46" s="11" t="s">
        <v>442</v>
      </c>
      <c r="M46" s="14" t="s">
        <v>425</v>
      </c>
      <c r="N46" s="5"/>
      <c r="O46" s="6"/>
      <c r="P46" s="7"/>
      <c r="Q46" s="13">
        <f t="shared" si="0"/>
        <v>10969.97</v>
      </c>
      <c r="R46" s="11">
        <v>2</v>
      </c>
      <c r="S46" s="11" t="s">
        <v>147</v>
      </c>
      <c r="T46" t="s">
        <v>189</v>
      </c>
      <c r="AA46">
        <v>1</v>
      </c>
      <c r="AB46" t="s">
        <v>148</v>
      </c>
      <c r="AC46">
        <v>101</v>
      </c>
      <c r="AD46" t="s">
        <v>149</v>
      </c>
      <c r="AE46">
        <v>8</v>
      </c>
      <c r="AF46" t="s">
        <v>172</v>
      </c>
      <c r="AO46" t="s">
        <v>173</v>
      </c>
      <c r="AP46" t="s">
        <v>174</v>
      </c>
      <c r="AQ46" t="s">
        <v>40</v>
      </c>
      <c r="AR46" s="1">
        <v>42461</v>
      </c>
      <c r="AV46">
        <v>13.74</v>
      </c>
      <c r="AW46" s="19">
        <v>10956.23</v>
      </c>
      <c r="AX46">
        <v>2016</v>
      </c>
      <c r="AY46">
        <v>108</v>
      </c>
      <c r="AZ46" t="s">
        <v>43</v>
      </c>
      <c r="BA46">
        <v>119</v>
      </c>
      <c r="BB46" s="1">
        <v>42461</v>
      </c>
      <c r="BC46" t="s">
        <v>44</v>
      </c>
    </row>
    <row r="47" spans="1:55" ht="23.25" x14ac:dyDescent="0.25">
      <c r="A47" s="11">
        <v>21</v>
      </c>
      <c r="B47" s="11">
        <v>1</v>
      </c>
      <c r="C47" s="11" t="s">
        <v>169</v>
      </c>
      <c r="D47" s="11">
        <v>2017</v>
      </c>
      <c r="E47" s="11">
        <v>1333</v>
      </c>
      <c r="F47" s="4" t="s">
        <v>446</v>
      </c>
      <c r="G47" s="11" t="s">
        <v>190</v>
      </c>
      <c r="H47" s="11"/>
      <c r="I47" s="11">
        <v>6533.58</v>
      </c>
      <c r="J47" s="11">
        <v>0</v>
      </c>
      <c r="K47" s="12">
        <v>6533.58</v>
      </c>
      <c r="L47" s="11" t="s">
        <v>442</v>
      </c>
      <c r="M47" s="14" t="s">
        <v>425</v>
      </c>
      <c r="N47" s="5"/>
      <c r="O47" s="6"/>
      <c r="P47" s="7"/>
      <c r="Q47" s="13">
        <f t="shared" si="0"/>
        <v>6533.58</v>
      </c>
      <c r="R47" s="11">
        <v>2</v>
      </c>
      <c r="S47" s="11" t="s">
        <v>147</v>
      </c>
      <c r="T47" t="s">
        <v>191</v>
      </c>
      <c r="AA47">
        <v>1</v>
      </c>
      <c r="AB47" t="s">
        <v>148</v>
      </c>
      <c r="AC47">
        <v>101</v>
      </c>
      <c r="AD47" t="s">
        <v>149</v>
      </c>
      <c r="AE47">
        <v>8</v>
      </c>
      <c r="AF47" t="s">
        <v>172</v>
      </c>
      <c r="AO47" t="s">
        <v>173</v>
      </c>
      <c r="AP47" t="s">
        <v>174</v>
      </c>
      <c r="AQ47" t="s">
        <v>40</v>
      </c>
      <c r="AR47" s="1">
        <v>42915</v>
      </c>
      <c r="AV47">
        <v>0</v>
      </c>
      <c r="AW47" s="19">
        <v>6533.58</v>
      </c>
      <c r="AX47">
        <v>2017</v>
      </c>
      <c r="AY47">
        <v>205</v>
      </c>
      <c r="AZ47" t="s">
        <v>43</v>
      </c>
      <c r="BA47">
        <v>225</v>
      </c>
      <c r="BB47" s="1">
        <v>42926</v>
      </c>
      <c r="BC47" t="s">
        <v>44</v>
      </c>
    </row>
    <row r="48" spans="1:55" ht="23.25" x14ac:dyDescent="0.25">
      <c r="A48" s="11">
        <v>21</v>
      </c>
      <c r="B48" s="11">
        <v>1</v>
      </c>
      <c r="C48" s="11" t="s">
        <v>169</v>
      </c>
      <c r="D48" s="11">
        <v>2018</v>
      </c>
      <c r="E48" s="11">
        <v>1636</v>
      </c>
      <c r="F48" s="4" t="s">
        <v>446</v>
      </c>
      <c r="G48" s="11" t="s">
        <v>192</v>
      </c>
      <c r="H48" s="11"/>
      <c r="I48" s="11">
        <v>410.85</v>
      </c>
      <c r="J48" s="11">
        <v>0</v>
      </c>
      <c r="K48" s="12">
        <v>410.85</v>
      </c>
      <c r="L48" s="11" t="s">
        <v>442</v>
      </c>
      <c r="M48" s="14" t="s">
        <v>425</v>
      </c>
      <c r="N48" s="5"/>
      <c r="O48" s="6"/>
      <c r="P48" s="7"/>
      <c r="Q48" s="13">
        <f t="shared" si="0"/>
        <v>410.85</v>
      </c>
      <c r="R48" s="11">
        <v>2</v>
      </c>
      <c r="S48" s="11" t="s">
        <v>147</v>
      </c>
      <c r="T48" t="s">
        <v>192</v>
      </c>
      <c r="AA48">
        <v>1</v>
      </c>
      <c r="AB48" t="s">
        <v>148</v>
      </c>
      <c r="AC48">
        <v>101</v>
      </c>
      <c r="AD48" t="s">
        <v>149</v>
      </c>
      <c r="AE48">
        <v>8</v>
      </c>
      <c r="AF48" t="s">
        <v>172</v>
      </c>
      <c r="AO48" t="s">
        <v>173</v>
      </c>
      <c r="AP48" t="s">
        <v>174</v>
      </c>
      <c r="AQ48" t="s">
        <v>40</v>
      </c>
      <c r="AR48" s="1">
        <v>43311</v>
      </c>
      <c r="AV48">
        <v>0</v>
      </c>
      <c r="AW48" s="19">
        <v>410.85</v>
      </c>
      <c r="AX48">
        <v>2018</v>
      </c>
      <c r="AY48">
        <v>300</v>
      </c>
      <c r="AZ48" t="s">
        <v>43</v>
      </c>
      <c r="BA48">
        <v>325</v>
      </c>
      <c r="BB48" s="1">
        <v>43313</v>
      </c>
      <c r="BC48" t="s">
        <v>44</v>
      </c>
    </row>
    <row r="49" spans="1:55" ht="23.25" x14ac:dyDescent="0.25">
      <c r="A49" s="11">
        <v>21</v>
      </c>
      <c r="B49" s="11">
        <v>1</v>
      </c>
      <c r="C49" s="11" t="s">
        <v>169</v>
      </c>
      <c r="D49" s="11">
        <v>2020</v>
      </c>
      <c r="E49" s="11">
        <v>2344</v>
      </c>
      <c r="F49" s="4" t="s">
        <v>446</v>
      </c>
      <c r="G49" s="11" t="s">
        <v>193</v>
      </c>
      <c r="H49" s="11"/>
      <c r="I49" s="11">
        <v>35.619999999999997</v>
      </c>
      <c r="J49" s="11">
        <v>0</v>
      </c>
      <c r="K49" s="12">
        <v>35.619999999999997</v>
      </c>
      <c r="L49" s="11" t="s">
        <v>442</v>
      </c>
      <c r="M49" s="14" t="s">
        <v>425</v>
      </c>
      <c r="N49" s="5"/>
      <c r="O49" s="6"/>
      <c r="P49" s="7"/>
      <c r="Q49" s="13">
        <f t="shared" si="0"/>
        <v>35.619999999999997</v>
      </c>
      <c r="R49" s="11">
        <v>2</v>
      </c>
      <c r="S49" s="11" t="s">
        <v>147</v>
      </c>
      <c r="T49" t="s">
        <v>193</v>
      </c>
      <c r="AA49">
        <v>1</v>
      </c>
      <c r="AB49" t="s">
        <v>148</v>
      </c>
      <c r="AC49">
        <v>101</v>
      </c>
      <c r="AD49" t="s">
        <v>149</v>
      </c>
      <c r="AE49">
        <v>8</v>
      </c>
      <c r="AF49" t="s">
        <v>172</v>
      </c>
      <c r="AO49" t="s">
        <v>173</v>
      </c>
      <c r="AP49" t="s">
        <v>174</v>
      </c>
      <c r="AQ49" t="s">
        <v>40</v>
      </c>
      <c r="AR49" s="1">
        <v>44182</v>
      </c>
      <c r="AV49">
        <v>35.619999999999997</v>
      </c>
      <c r="AW49" s="19">
        <v>0</v>
      </c>
      <c r="AX49">
        <v>2020</v>
      </c>
      <c r="AY49">
        <v>536</v>
      </c>
      <c r="AZ49" t="s">
        <v>43</v>
      </c>
      <c r="BA49">
        <v>605</v>
      </c>
      <c r="BB49" s="1">
        <v>44183</v>
      </c>
      <c r="BC49" t="s">
        <v>44</v>
      </c>
    </row>
    <row r="50" spans="1:55" ht="23.25" x14ac:dyDescent="0.25">
      <c r="A50" s="11">
        <v>32</v>
      </c>
      <c r="B50" s="11">
        <v>1</v>
      </c>
      <c r="C50" s="11" t="s">
        <v>194</v>
      </c>
      <c r="D50" s="11">
        <v>2020</v>
      </c>
      <c r="E50" s="11">
        <v>2514</v>
      </c>
      <c r="F50" s="4"/>
      <c r="G50" s="11" t="s">
        <v>195</v>
      </c>
      <c r="H50" s="11"/>
      <c r="I50" s="11">
        <v>211483.28</v>
      </c>
      <c r="J50" s="11">
        <v>0</v>
      </c>
      <c r="K50" s="12">
        <v>211483.28</v>
      </c>
      <c r="L50" s="11" t="s">
        <v>442</v>
      </c>
      <c r="M50" s="14" t="s">
        <v>425</v>
      </c>
      <c r="N50" s="5"/>
      <c r="O50" s="6"/>
      <c r="P50" s="7"/>
      <c r="Q50" s="13">
        <f t="shared" si="0"/>
        <v>211483.28</v>
      </c>
      <c r="R50" s="11">
        <v>2</v>
      </c>
      <c r="S50" s="11" t="s">
        <v>147</v>
      </c>
      <c r="AA50">
        <v>1</v>
      </c>
      <c r="AB50" t="s">
        <v>148</v>
      </c>
      <c r="AC50">
        <v>101</v>
      </c>
      <c r="AD50" t="s">
        <v>149</v>
      </c>
      <c r="AE50">
        <v>16</v>
      </c>
      <c r="AF50" t="s">
        <v>196</v>
      </c>
      <c r="AO50" t="s">
        <v>197</v>
      </c>
      <c r="AP50" t="s">
        <v>198</v>
      </c>
      <c r="AQ50" t="s">
        <v>40</v>
      </c>
      <c r="AR50" s="1">
        <v>44196</v>
      </c>
      <c r="AV50">
        <v>30393.96</v>
      </c>
      <c r="AW50" s="19">
        <v>181089.32</v>
      </c>
    </row>
    <row r="51" spans="1:55" ht="23.25" x14ac:dyDescent="0.25">
      <c r="A51" s="11">
        <v>50</v>
      </c>
      <c r="B51" s="11">
        <v>1</v>
      </c>
      <c r="C51" s="11" t="s">
        <v>199</v>
      </c>
      <c r="D51" s="11">
        <v>2013</v>
      </c>
      <c r="E51" s="11">
        <v>877</v>
      </c>
      <c r="F51" s="4" t="s">
        <v>446</v>
      </c>
      <c r="G51" s="11" t="s">
        <v>200</v>
      </c>
      <c r="H51" s="11"/>
      <c r="I51" s="11">
        <v>54723.81</v>
      </c>
      <c r="J51" s="11">
        <v>0</v>
      </c>
      <c r="K51" s="12">
        <v>54723.81</v>
      </c>
      <c r="L51" s="11" t="s">
        <v>442</v>
      </c>
      <c r="M51" s="14" t="s">
        <v>425</v>
      </c>
      <c r="N51" s="5"/>
      <c r="O51" s="6"/>
      <c r="P51" s="7"/>
      <c r="Q51" s="13">
        <f t="shared" si="0"/>
        <v>54723.81</v>
      </c>
      <c r="R51" s="11">
        <v>2</v>
      </c>
      <c r="S51" s="11" t="s">
        <v>147</v>
      </c>
      <c r="T51" t="s">
        <v>201</v>
      </c>
      <c r="AA51">
        <v>1</v>
      </c>
      <c r="AB51" t="s">
        <v>148</v>
      </c>
      <c r="AC51">
        <v>101</v>
      </c>
      <c r="AD51" t="s">
        <v>149</v>
      </c>
      <c r="AE51">
        <v>51</v>
      </c>
      <c r="AF51" t="s">
        <v>202</v>
      </c>
      <c r="AO51" t="s">
        <v>203</v>
      </c>
      <c r="AP51" t="s">
        <v>204</v>
      </c>
      <c r="AQ51" t="s">
        <v>40</v>
      </c>
      <c r="AR51" s="1">
        <v>41453</v>
      </c>
      <c r="AU51">
        <v>1</v>
      </c>
      <c r="AV51">
        <v>62.13</v>
      </c>
      <c r="AW51" s="19">
        <v>54661.68</v>
      </c>
      <c r="AX51">
        <v>2013</v>
      </c>
      <c r="AY51">
        <v>229</v>
      </c>
      <c r="AZ51" t="s">
        <v>71</v>
      </c>
      <c r="BA51">
        <v>37</v>
      </c>
      <c r="BB51" s="1">
        <v>41452</v>
      </c>
      <c r="BC51" t="s">
        <v>44</v>
      </c>
    </row>
    <row r="52" spans="1:55" ht="23.25" x14ac:dyDescent="0.25">
      <c r="A52" s="11">
        <v>50</v>
      </c>
      <c r="B52" s="11">
        <v>1</v>
      </c>
      <c r="C52" s="11" t="s">
        <v>199</v>
      </c>
      <c r="D52" s="11">
        <v>2013</v>
      </c>
      <c r="E52" s="11">
        <v>878</v>
      </c>
      <c r="F52" s="4" t="s">
        <v>446</v>
      </c>
      <c r="G52" s="11" t="s">
        <v>205</v>
      </c>
      <c r="H52" s="11"/>
      <c r="I52" s="11">
        <v>3232.29</v>
      </c>
      <c r="J52" s="11">
        <v>0</v>
      </c>
      <c r="K52" s="12">
        <v>3232.29</v>
      </c>
      <c r="L52" s="11" t="s">
        <v>442</v>
      </c>
      <c r="M52" s="14" t="s">
        <v>425</v>
      </c>
      <c r="N52" s="5"/>
      <c r="O52" s="6"/>
      <c r="P52" s="7"/>
      <c r="Q52" s="13">
        <f t="shared" si="0"/>
        <v>3232.29</v>
      </c>
      <c r="R52" s="11">
        <v>2</v>
      </c>
      <c r="S52" s="11" t="s">
        <v>147</v>
      </c>
      <c r="T52" t="s">
        <v>201</v>
      </c>
      <c r="AA52">
        <v>1</v>
      </c>
      <c r="AB52" t="s">
        <v>148</v>
      </c>
      <c r="AC52">
        <v>101</v>
      </c>
      <c r="AD52" t="s">
        <v>149</v>
      </c>
      <c r="AE52">
        <v>51</v>
      </c>
      <c r="AF52" t="s">
        <v>202</v>
      </c>
      <c r="AO52" t="s">
        <v>203</v>
      </c>
      <c r="AP52" t="s">
        <v>204</v>
      </c>
      <c r="AQ52" t="s">
        <v>40</v>
      </c>
      <c r="AR52" s="1">
        <v>41453</v>
      </c>
      <c r="AU52">
        <v>1</v>
      </c>
      <c r="AV52">
        <v>3.11</v>
      </c>
      <c r="AW52" s="19">
        <v>3229.18</v>
      </c>
      <c r="AX52">
        <v>2013</v>
      </c>
      <c r="AY52">
        <v>229</v>
      </c>
      <c r="AZ52" t="s">
        <v>71</v>
      </c>
      <c r="BA52">
        <v>37</v>
      </c>
      <c r="BB52" s="1">
        <v>41452</v>
      </c>
      <c r="BC52" t="s">
        <v>44</v>
      </c>
    </row>
    <row r="53" spans="1:55" ht="23.25" x14ac:dyDescent="0.25">
      <c r="A53" s="11">
        <v>51</v>
      </c>
      <c r="B53" s="11">
        <v>0</v>
      </c>
      <c r="C53" s="11" t="s">
        <v>206</v>
      </c>
      <c r="D53" s="11">
        <v>2014</v>
      </c>
      <c r="E53" s="11">
        <v>1633</v>
      </c>
      <c r="F53" s="4" t="s">
        <v>446</v>
      </c>
      <c r="G53" s="11" t="s">
        <v>207</v>
      </c>
      <c r="H53" s="11"/>
      <c r="I53" s="11">
        <v>208412.26</v>
      </c>
      <c r="J53" s="11">
        <v>0</v>
      </c>
      <c r="K53" s="12">
        <v>208412.26</v>
      </c>
      <c r="L53" s="11" t="s">
        <v>442</v>
      </c>
      <c r="M53" s="14" t="s">
        <v>425</v>
      </c>
      <c r="N53" s="5"/>
      <c r="O53" s="6"/>
      <c r="P53" s="7"/>
      <c r="Q53" s="13">
        <f t="shared" si="0"/>
        <v>208412.26</v>
      </c>
      <c r="R53" s="11">
        <v>2</v>
      </c>
      <c r="S53" s="11" t="s">
        <v>147</v>
      </c>
      <c r="T53" t="s">
        <v>208</v>
      </c>
      <c r="AA53">
        <v>1</v>
      </c>
      <c r="AB53" t="s">
        <v>148</v>
      </c>
      <c r="AC53">
        <v>101</v>
      </c>
      <c r="AD53" t="s">
        <v>149</v>
      </c>
      <c r="AE53">
        <v>51</v>
      </c>
      <c r="AF53" t="s">
        <v>202</v>
      </c>
      <c r="AO53" t="s">
        <v>203</v>
      </c>
      <c r="AP53" t="s">
        <v>204</v>
      </c>
      <c r="AQ53" t="s">
        <v>40</v>
      </c>
      <c r="AR53" s="1">
        <v>42004</v>
      </c>
      <c r="AU53">
        <v>1</v>
      </c>
      <c r="AV53">
        <v>82</v>
      </c>
      <c r="AW53" s="19">
        <v>208330.26</v>
      </c>
      <c r="AX53">
        <v>2014</v>
      </c>
      <c r="AY53">
        <v>157</v>
      </c>
      <c r="AZ53" t="s">
        <v>71</v>
      </c>
      <c r="BA53">
        <v>18</v>
      </c>
      <c r="BB53" s="1">
        <v>41726</v>
      </c>
      <c r="BC53" t="s">
        <v>44</v>
      </c>
    </row>
    <row r="54" spans="1:55" ht="23.25" x14ac:dyDescent="0.25">
      <c r="A54" s="11">
        <v>51</v>
      </c>
      <c r="B54" s="11">
        <v>0</v>
      </c>
      <c r="C54" s="11" t="s">
        <v>206</v>
      </c>
      <c r="D54" s="11">
        <v>2015</v>
      </c>
      <c r="E54" s="11">
        <v>2483</v>
      </c>
      <c r="F54" s="4" t="s">
        <v>446</v>
      </c>
      <c r="G54" s="11" t="s">
        <v>209</v>
      </c>
      <c r="H54" s="11"/>
      <c r="I54" s="11">
        <v>233377.41</v>
      </c>
      <c r="J54" s="11">
        <v>0</v>
      </c>
      <c r="K54" s="12">
        <v>233377.41</v>
      </c>
      <c r="L54" s="11" t="s">
        <v>442</v>
      </c>
      <c r="M54" s="14" t="s">
        <v>425</v>
      </c>
      <c r="N54" s="5"/>
      <c r="O54" s="6"/>
      <c r="P54" s="7"/>
      <c r="Q54" s="13">
        <f t="shared" si="0"/>
        <v>233377.41</v>
      </c>
      <c r="R54" s="11">
        <v>2</v>
      </c>
      <c r="S54" s="11" t="s">
        <v>147</v>
      </c>
      <c r="AA54">
        <v>1</v>
      </c>
      <c r="AB54" t="s">
        <v>148</v>
      </c>
      <c r="AC54">
        <v>101</v>
      </c>
      <c r="AD54" t="s">
        <v>149</v>
      </c>
      <c r="AE54">
        <v>51</v>
      </c>
      <c r="AF54" t="s">
        <v>202</v>
      </c>
      <c r="AO54" t="s">
        <v>203</v>
      </c>
      <c r="AP54" t="s">
        <v>204</v>
      </c>
      <c r="AQ54" t="s">
        <v>40</v>
      </c>
      <c r="AR54" s="1">
        <v>42369</v>
      </c>
      <c r="AV54">
        <v>79</v>
      </c>
      <c r="AW54" s="19">
        <v>233298.41</v>
      </c>
    </row>
    <row r="55" spans="1:55" ht="23.25" x14ac:dyDescent="0.25">
      <c r="A55" s="11">
        <v>51</v>
      </c>
      <c r="B55" s="11">
        <v>0</v>
      </c>
      <c r="C55" s="11" t="s">
        <v>206</v>
      </c>
      <c r="D55" s="11">
        <v>2015</v>
      </c>
      <c r="E55" s="11">
        <v>2490</v>
      </c>
      <c r="F55" s="4" t="s">
        <v>446</v>
      </c>
      <c r="G55" s="11" t="s">
        <v>210</v>
      </c>
      <c r="H55" s="11"/>
      <c r="I55" s="11">
        <v>91991.49</v>
      </c>
      <c r="J55" s="11">
        <v>0</v>
      </c>
      <c r="K55" s="12">
        <v>91991.49</v>
      </c>
      <c r="L55" s="11" t="s">
        <v>442</v>
      </c>
      <c r="M55" s="14" t="s">
        <v>425</v>
      </c>
      <c r="N55" s="5"/>
      <c r="O55" s="6"/>
      <c r="P55" s="7"/>
      <c r="Q55" s="13">
        <f t="shared" si="0"/>
        <v>91991.49</v>
      </c>
      <c r="R55" s="11">
        <v>2</v>
      </c>
      <c r="S55" s="11" t="s">
        <v>147</v>
      </c>
      <c r="U55">
        <v>2455</v>
      </c>
      <c r="V55" t="s">
        <v>64</v>
      </c>
      <c r="X55">
        <v>1153330509</v>
      </c>
      <c r="AA55">
        <v>1</v>
      </c>
      <c r="AB55" t="s">
        <v>148</v>
      </c>
      <c r="AC55">
        <v>101</v>
      </c>
      <c r="AD55" t="s">
        <v>149</v>
      </c>
      <c r="AE55">
        <v>51</v>
      </c>
      <c r="AF55" t="s">
        <v>202</v>
      </c>
      <c r="AO55" t="s">
        <v>203</v>
      </c>
      <c r="AP55" t="s">
        <v>204</v>
      </c>
      <c r="AQ55" t="s">
        <v>40</v>
      </c>
      <c r="AR55" s="1">
        <v>42369</v>
      </c>
      <c r="AV55">
        <v>0</v>
      </c>
      <c r="AW55" s="19">
        <v>91991.49</v>
      </c>
    </row>
    <row r="56" spans="1:55" ht="23.25" x14ac:dyDescent="0.25">
      <c r="A56" s="11">
        <v>51</v>
      </c>
      <c r="B56" s="11">
        <v>0</v>
      </c>
      <c r="C56" s="11" t="s">
        <v>206</v>
      </c>
      <c r="D56" s="11">
        <v>2016</v>
      </c>
      <c r="E56" s="11">
        <v>819</v>
      </c>
      <c r="F56" s="4" t="s">
        <v>446</v>
      </c>
      <c r="G56" s="11" t="s">
        <v>211</v>
      </c>
      <c r="H56" s="11"/>
      <c r="I56" s="11">
        <v>220540.09</v>
      </c>
      <c r="J56" s="11">
        <v>0</v>
      </c>
      <c r="K56" s="12">
        <v>220540.09</v>
      </c>
      <c r="L56" s="11" t="s">
        <v>442</v>
      </c>
      <c r="M56" s="14" t="s">
        <v>425</v>
      </c>
      <c r="N56" s="5"/>
      <c r="O56" s="6"/>
      <c r="P56" s="7"/>
      <c r="Q56" s="13">
        <f t="shared" si="0"/>
        <v>220540.09</v>
      </c>
      <c r="R56" s="11">
        <v>2</v>
      </c>
      <c r="S56" s="11" t="s">
        <v>147</v>
      </c>
      <c r="AA56">
        <v>1</v>
      </c>
      <c r="AB56" t="s">
        <v>148</v>
      </c>
      <c r="AC56">
        <v>101</v>
      </c>
      <c r="AD56" t="s">
        <v>149</v>
      </c>
      <c r="AE56">
        <v>51</v>
      </c>
      <c r="AF56" t="s">
        <v>202</v>
      </c>
      <c r="AM56">
        <v>2015</v>
      </c>
      <c r="AN56">
        <v>1</v>
      </c>
      <c r="AO56" t="s">
        <v>203</v>
      </c>
      <c r="AP56" t="s">
        <v>204</v>
      </c>
      <c r="AQ56" t="s">
        <v>40</v>
      </c>
      <c r="AR56" s="1">
        <v>42507</v>
      </c>
      <c r="AV56">
        <v>172.38</v>
      </c>
      <c r="AW56" s="19">
        <v>220367.71</v>
      </c>
    </row>
    <row r="57" spans="1:55" ht="23.25" x14ac:dyDescent="0.25">
      <c r="A57" s="11">
        <v>51</v>
      </c>
      <c r="B57" s="11">
        <v>0</v>
      </c>
      <c r="C57" s="11" t="s">
        <v>206</v>
      </c>
      <c r="D57" s="11">
        <v>2016</v>
      </c>
      <c r="E57" s="11">
        <v>820</v>
      </c>
      <c r="F57" s="4" t="s">
        <v>446</v>
      </c>
      <c r="G57" s="11" t="s">
        <v>212</v>
      </c>
      <c r="H57" s="11"/>
      <c r="I57" s="11">
        <v>12602.75</v>
      </c>
      <c r="J57" s="11">
        <v>0</v>
      </c>
      <c r="K57" s="12">
        <v>12602.75</v>
      </c>
      <c r="L57" s="11" t="s">
        <v>442</v>
      </c>
      <c r="M57" s="14" t="s">
        <v>425</v>
      </c>
      <c r="N57" s="5"/>
      <c r="O57" s="6"/>
      <c r="P57" s="7"/>
      <c r="Q57" s="13">
        <f t="shared" si="0"/>
        <v>12602.75</v>
      </c>
      <c r="R57" s="11">
        <v>2</v>
      </c>
      <c r="S57" s="11" t="s">
        <v>147</v>
      </c>
      <c r="AA57">
        <v>1</v>
      </c>
      <c r="AB57" t="s">
        <v>148</v>
      </c>
      <c r="AC57">
        <v>101</v>
      </c>
      <c r="AD57" t="s">
        <v>149</v>
      </c>
      <c r="AE57">
        <v>51</v>
      </c>
      <c r="AF57" t="s">
        <v>202</v>
      </c>
      <c r="AO57" t="s">
        <v>203</v>
      </c>
      <c r="AP57" t="s">
        <v>204</v>
      </c>
      <c r="AQ57" t="s">
        <v>40</v>
      </c>
      <c r="AR57" s="1">
        <v>42507</v>
      </c>
      <c r="AV57">
        <v>8.6199999999999992</v>
      </c>
      <c r="AW57" s="19">
        <v>12594.13</v>
      </c>
    </row>
    <row r="58" spans="1:55" ht="23.25" x14ac:dyDescent="0.25">
      <c r="A58" s="11">
        <v>51</v>
      </c>
      <c r="B58" s="11">
        <v>0</v>
      </c>
      <c r="C58" s="11" t="s">
        <v>206</v>
      </c>
      <c r="D58" s="11">
        <v>2016</v>
      </c>
      <c r="E58" s="11">
        <v>2537</v>
      </c>
      <c r="F58" s="4" t="s">
        <v>446</v>
      </c>
      <c r="G58" s="11" t="s">
        <v>213</v>
      </c>
      <c r="H58" s="11"/>
      <c r="I58" s="11">
        <v>138669.89000000001</v>
      </c>
      <c r="J58" s="11">
        <v>0</v>
      </c>
      <c r="K58" s="12">
        <v>138669.89000000001</v>
      </c>
      <c r="L58" s="11" t="s">
        <v>442</v>
      </c>
      <c r="M58" s="14" t="s">
        <v>425</v>
      </c>
      <c r="N58" s="5"/>
      <c r="O58" s="6"/>
      <c r="P58" s="7"/>
      <c r="Q58" s="13">
        <f t="shared" si="0"/>
        <v>138669.89000000001</v>
      </c>
      <c r="R58" s="11">
        <v>2</v>
      </c>
      <c r="S58" s="11" t="s">
        <v>147</v>
      </c>
      <c r="AA58">
        <v>1</v>
      </c>
      <c r="AB58" t="s">
        <v>148</v>
      </c>
      <c r="AC58">
        <v>101</v>
      </c>
      <c r="AD58" t="s">
        <v>149</v>
      </c>
      <c r="AE58">
        <v>51</v>
      </c>
      <c r="AF58" t="s">
        <v>202</v>
      </c>
      <c r="AO58" t="s">
        <v>203</v>
      </c>
      <c r="AP58" t="s">
        <v>204</v>
      </c>
      <c r="AQ58" t="s">
        <v>40</v>
      </c>
      <c r="AR58" s="1">
        <v>42735</v>
      </c>
      <c r="AV58">
        <v>0</v>
      </c>
      <c r="AW58" s="19">
        <v>138669.89000000001</v>
      </c>
    </row>
    <row r="59" spans="1:55" ht="23.25" x14ac:dyDescent="0.25">
      <c r="A59" s="11">
        <v>51</v>
      </c>
      <c r="B59" s="11">
        <v>0</v>
      </c>
      <c r="C59" s="11" t="s">
        <v>206</v>
      </c>
      <c r="D59" s="11">
        <v>2017</v>
      </c>
      <c r="E59" s="11">
        <v>2143</v>
      </c>
      <c r="F59" s="4" t="s">
        <v>446</v>
      </c>
      <c r="G59" s="11" t="s">
        <v>214</v>
      </c>
      <c r="H59" s="11"/>
      <c r="I59" s="11">
        <v>299673.17</v>
      </c>
      <c r="J59" s="11">
        <v>0</v>
      </c>
      <c r="K59" s="12">
        <v>299673.17</v>
      </c>
      <c r="L59" s="11" t="s">
        <v>442</v>
      </c>
      <c r="M59" s="14" t="s">
        <v>425</v>
      </c>
      <c r="N59" s="5"/>
      <c r="O59" s="6"/>
      <c r="P59" s="7"/>
      <c r="Q59" s="13">
        <f t="shared" si="0"/>
        <v>299673.17</v>
      </c>
      <c r="R59" s="11">
        <v>2</v>
      </c>
      <c r="S59" s="11" t="s">
        <v>147</v>
      </c>
      <c r="T59" t="s">
        <v>215</v>
      </c>
      <c r="AA59">
        <v>1</v>
      </c>
      <c r="AB59" t="s">
        <v>148</v>
      </c>
      <c r="AC59">
        <v>101</v>
      </c>
      <c r="AD59" t="s">
        <v>149</v>
      </c>
      <c r="AE59">
        <v>51</v>
      </c>
      <c r="AF59" t="s">
        <v>202</v>
      </c>
      <c r="AO59" t="s">
        <v>203</v>
      </c>
      <c r="AP59" t="s">
        <v>204</v>
      </c>
      <c r="AQ59" t="s">
        <v>40</v>
      </c>
      <c r="AR59" s="1">
        <v>43047</v>
      </c>
      <c r="AU59">
        <v>7</v>
      </c>
      <c r="AV59">
        <v>0</v>
      </c>
      <c r="AW59" s="19">
        <v>299673.17</v>
      </c>
      <c r="AX59">
        <v>2017</v>
      </c>
      <c r="AY59">
        <v>188</v>
      </c>
      <c r="AZ59" t="s">
        <v>71</v>
      </c>
      <c r="BA59">
        <v>26</v>
      </c>
      <c r="BB59" s="1">
        <v>42816</v>
      </c>
      <c r="BC59" t="s">
        <v>44</v>
      </c>
    </row>
    <row r="60" spans="1:55" ht="23.25" x14ac:dyDescent="0.25">
      <c r="A60" s="11">
        <v>51</v>
      </c>
      <c r="B60" s="11">
        <v>0</v>
      </c>
      <c r="C60" s="11" t="s">
        <v>206</v>
      </c>
      <c r="D60" s="11">
        <v>2017</v>
      </c>
      <c r="E60" s="11">
        <v>2144</v>
      </c>
      <c r="F60" s="4" t="s">
        <v>446</v>
      </c>
      <c r="G60" s="11" t="s">
        <v>216</v>
      </c>
      <c r="H60" s="11"/>
      <c r="I60" s="11">
        <v>16100.2</v>
      </c>
      <c r="J60" s="11">
        <v>0</v>
      </c>
      <c r="K60" s="12">
        <v>16100.2</v>
      </c>
      <c r="L60" s="11" t="s">
        <v>442</v>
      </c>
      <c r="M60" s="14" t="s">
        <v>425</v>
      </c>
      <c r="N60" s="5"/>
      <c r="O60" s="6"/>
      <c r="P60" s="7"/>
      <c r="Q60" s="13">
        <f t="shared" si="0"/>
        <v>16100.2</v>
      </c>
      <c r="R60" s="11">
        <v>2</v>
      </c>
      <c r="S60" s="11" t="s">
        <v>147</v>
      </c>
      <c r="T60" t="s">
        <v>215</v>
      </c>
      <c r="AA60">
        <v>1</v>
      </c>
      <c r="AB60" t="s">
        <v>148</v>
      </c>
      <c r="AC60">
        <v>101</v>
      </c>
      <c r="AD60" t="s">
        <v>149</v>
      </c>
      <c r="AE60">
        <v>51</v>
      </c>
      <c r="AF60" t="s">
        <v>202</v>
      </c>
      <c r="AO60" t="s">
        <v>203</v>
      </c>
      <c r="AP60" t="s">
        <v>204</v>
      </c>
      <c r="AQ60" t="s">
        <v>40</v>
      </c>
      <c r="AR60" s="1">
        <v>43047</v>
      </c>
      <c r="AU60">
        <v>7</v>
      </c>
      <c r="AV60">
        <v>0</v>
      </c>
      <c r="AW60" s="19">
        <v>16100.2</v>
      </c>
      <c r="AX60">
        <v>2017</v>
      </c>
      <c r="AY60">
        <v>188</v>
      </c>
      <c r="AZ60" t="s">
        <v>71</v>
      </c>
      <c r="BA60">
        <v>26</v>
      </c>
      <c r="BB60" s="1">
        <v>42816</v>
      </c>
      <c r="BC60" t="s">
        <v>44</v>
      </c>
    </row>
    <row r="61" spans="1:55" ht="23.25" x14ac:dyDescent="0.25">
      <c r="A61" s="11">
        <v>51</v>
      </c>
      <c r="B61" s="11">
        <v>0</v>
      </c>
      <c r="C61" s="11" t="s">
        <v>206</v>
      </c>
      <c r="D61" s="11">
        <v>2018</v>
      </c>
      <c r="E61" s="11">
        <v>2473</v>
      </c>
      <c r="F61" s="4" t="s">
        <v>446</v>
      </c>
      <c r="G61" s="11" t="s">
        <v>217</v>
      </c>
      <c r="H61" s="11"/>
      <c r="I61" s="11">
        <v>450259.21</v>
      </c>
      <c r="J61" s="11">
        <v>0</v>
      </c>
      <c r="K61" s="12">
        <v>450259.21</v>
      </c>
      <c r="L61" s="11" t="s">
        <v>442</v>
      </c>
      <c r="M61" s="14" t="s">
        <v>425</v>
      </c>
      <c r="N61" s="5"/>
      <c r="O61" s="6"/>
      <c r="P61" s="7"/>
      <c r="Q61" s="13">
        <f t="shared" si="0"/>
        <v>450259.21</v>
      </c>
      <c r="R61" s="11">
        <v>2</v>
      </c>
      <c r="S61" s="11" t="s">
        <v>147</v>
      </c>
      <c r="T61" t="s">
        <v>218</v>
      </c>
      <c r="AA61">
        <v>1</v>
      </c>
      <c r="AB61" t="s">
        <v>148</v>
      </c>
      <c r="AC61">
        <v>101</v>
      </c>
      <c r="AD61" t="s">
        <v>149</v>
      </c>
      <c r="AE61">
        <v>51</v>
      </c>
      <c r="AF61" t="s">
        <v>202</v>
      </c>
      <c r="AO61" t="s">
        <v>203</v>
      </c>
      <c r="AP61" t="s">
        <v>204</v>
      </c>
      <c r="AQ61" t="s">
        <v>40</v>
      </c>
      <c r="AR61" s="1">
        <v>43423</v>
      </c>
      <c r="AU61">
        <v>1</v>
      </c>
      <c r="AV61">
        <v>5130.8100000000004</v>
      </c>
      <c r="AW61" s="19">
        <v>445128.4</v>
      </c>
      <c r="AX61">
        <v>2018</v>
      </c>
      <c r="AY61">
        <v>80</v>
      </c>
      <c r="AZ61" t="s">
        <v>71</v>
      </c>
      <c r="BA61">
        <v>24</v>
      </c>
      <c r="BB61" s="1">
        <v>43159</v>
      </c>
      <c r="BC61" t="s">
        <v>44</v>
      </c>
    </row>
    <row r="62" spans="1:55" ht="23.25" x14ac:dyDescent="0.25">
      <c r="A62" s="11">
        <v>51</v>
      </c>
      <c r="B62" s="11">
        <v>0</v>
      </c>
      <c r="C62" s="11" t="s">
        <v>206</v>
      </c>
      <c r="D62" s="11">
        <v>2019</v>
      </c>
      <c r="E62" s="11">
        <v>2202</v>
      </c>
      <c r="F62" s="4" t="s">
        <v>446</v>
      </c>
      <c r="G62" s="11" t="s">
        <v>219</v>
      </c>
      <c r="H62" s="11"/>
      <c r="I62" s="11">
        <v>382647.87</v>
      </c>
      <c r="J62" s="11">
        <v>0</v>
      </c>
      <c r="K62" s="12">
        <v>382647.87</v>
      </c>
      <c r="L62" s="11" t="s">
        <v>442</v>
      </c>
      <c r="M62" s="14" t="s">
        <v>425</v>
      </c>
      <c r="N62" s="5"/>
      <c r="O62" s="6"/>
      <c r="P62" s="7"/>
      <c r="Q62" s="13">
        <f t="shared" si="0"/>
        <v>382647.87</v>
      </c>
      <c r="R62" s="11">
        <v>2</v>
      </c>
      <c r="S62" s="11" t="s">
        <v>147</v>
      </c>
      <c r="AA62">
        <v>1</v>
      </c>
      <c r="AB62" t="s">
        <v>148</v>
      </c>
      <c r="AC62">
        <v>101</v>
      </c>
      <c r="AD62" t="s">
        <v>149</v>
      </c>
      <c r="AE62">
        <v>51</v>
      </c>
      <c r="AF62" t="s">
        <v>202</v>
      </c>
      <c r="AO62" t="s">
        <v>203</v>
      </c>
      <c r="AP62" t="s">
        <v>204</v>
      </c>
      <c r="AQ62" t="s">
        <v>40</v>
      </c>
      <c r="AR62" s="1">
        <v>43790</v>
      </c>
      <c r="AV62">
        <v>9562.7800000000007</v>
      </c>
      <c r="AW62" s="19">
        <v>373085.09</v>
      </c>
    </row>
    <row r="63" spans="1:55" ht="23.25" x14ac:dyDescent="0.25">
      <c r="A63" s="11">
        <v>51</v>
      </c>
      <c r="B63" s="11">
        <v>0</v>
      </c>
      <c r="C63" s="11" t="s">
        <v>206</v>
      </c>
      <c r="D63" s="11">
        <v>2020</v>
      </c>
      <c r="E63" s="11">
        <v>26</v>
      </c>
      <c r="F63" s="4" t="s">
        <v>446</v>
      </c>
      <c r="G63" s="11" t="s">
        <v>220</v>
      </c>
      <c r="H63" s="11"/>
      <c r="I63" s="11">
        <v>723322.82</v>
      </c>
      <c r="J63" s="11">
        <v>0</v>
      </c>
      <c r="K63" s="12">
        <v>723322.82</v>
      </c>
      <c r="L63" s="11" t="s">
        <v>442</v>
      </c>
      <c r="M63" s="14" t="s">
        <v>425</v>
      </c>
      <c r="N63" s="5"/>
      <c r="O63" s="6"/>
      <c r="P63" s="7"/>
      <c r="Q63" s="13">
        <f t="shared" si="0"/>
        <v>723322.82</v>
      </c>
      <c r="R63" s="11">
        <v>2</v>
      </c>
      <c r="S63" s="11" t="s">
        <v>147</v>
      </c>
      <c r="AA63">
        <v>1</v>
      </c>
      <c r="AB63" t="s">
        <v>148</v>
      </c>
      <c r="AC63">
        <v>101</v>
      </c>
      <c r="AD63" t="s">
        <v>149</v>
      </c>
      <c r="AE63">
        <v>51</v>
      </c>
      <c r="AF63" t="s">
        <v>202</v>
      </c>
      <c r="AO63" t="s">
        <v>203</v>
      </c>
      <c r="AP63" t="s">
        <v>204</v>
      </c>
      <c r="AQ63" t="s">
        <v>40</v>
      </c>
      <c r="AR63" s="1">
        <v>43844</v>
      </c>
      <c r="AV63">
        <v>232753.52</v>
      </c>
      <c r="AW63" s="19">
        <v>490569.3</v>
      </c>
    </row>
    <row r="64" spans="1:55" ht="23.25" x14ac:dyDescent="0.25">
      <c r="A64" s="11">
        <v>51</v>
      </c>
      <c r="B64" s="11">
        <v>0</v>
      </c>
      <c r="C64" s="11" t="s">
        <v>206</v>
      </c>
      <c r="D64" s="11">
        <v>2020</v>
      </c>
      <c r="E64" s="11">
        <v>2298</v>
      </c>
      <c r="F64" s="4" t="s">
        <v>446</v>
      </c>
      <c r="G64" s="11" t="s">
        <v>221</v>
      </c>
      <c r="H64" s="11"/>
      <c r="I64" s="11">
        <v>190000</v>
      </c>
      <c r="J64" s="11">
        <v>0</v>
      </c>
      <c r="K64" s="12">
        <v>190000</v>
      </c>
      <c r="L64" s="11" t="s">
        <v>442</v>
      </c>
      <c r="M64" s="14" t="s">
        <v>425</v>
      </c>
      <c r="N64" s="5"/>
      <c r="O64" s="6"/>
      <c r="P64" s="7"/>
      <c r="Q64" s="13">
        <f t="shared" si="0"/>
        <v>190000</v>
      </c>
      <c r="R64" s="11">
        <v>2</v>
      </c>
      <c r="S64" s="11" t="s">
        <v>147</v>
      </c>
      <c r="T64" t="s">
        <v>222</v>
      </c>
      <c r="AA64">
        <v>1</v>
      </c>
      <c r="AB64" t="s">
        <v>148</v>
      </c>
      <c r="AC64">
        <v>101</v>
      </c>
      <c r="AD64" t="s">
        <v>149</v>
      </c>
      <c r="AE64">
        <v>51</v>
      </c>
      <c r="AF64" t="s">
        <v>202</v>
      </c>
      <c r="AO64" t="s">
        <v>203</v>
      </c>
      <c r="AP64" t="s">
        <v>204</v>
      </c>
      <c r="AQ64" t="s">
        <v>40</v>
      </c>
      <c r="AR64" s="1">
        <v>44181</v>
      </c>
      <c r="AV64">
        <v>182839.7</v>
      </c>
      <c r="AW64" s="19">
        <v>7160.3</v>
      </c>
      <c r="AX64">
        <v>2020</v>
      </c>
      <c r="AY64">
        <v>527</v>
      </c>
      <c r="AZ64" t="s">
        <v>43</v>
      </c>
      <c r="BA64">
        <v>598</v>
      </c>
      <c r="BB64" s="1">
        <v>44182</v>
      </c>
      <c r="BC64" t="s">
        <v>44</v>
      </c>
    </row>
    <row r="65" spans="1:55" ht="23.25" x14ac:dyDescent="0.25">
      <c r="A65" s="11">
        <v>51</v>
      </c>
      <c r="B65" s="11">
        <v>0</v>
      </c>
      <c r="C65" s="11" t="s">
        <v>206</v>
      </c>
      <c r="D65" s="11">
        <v>2020</v>
      </c>
      <c r="E65" s="11">
        <v>2299</v>
      </c>
      <c r="F65" s="4" t="s">
        <v>446</v>
      </c>
      <c r="G65" s="11" t="s">
        <v>223</v>
      </c>
      <c r="H65" s="11"/>
      <c r="I65" s="11">
        <v>23000</v>
      </c>
      <c r="J65" s="11">
        <v>0</v>
      </c>
      <c r="K65" s="12">
        <v>23000</v>
      </c>
      <c r="L65" s="11" t="s">
        <v>442</v>
      </c>
      <c r="M65" s="14" t="s">
        <v>425</v>
      </c>
      <c r="N65" s="5"/>
      <c r="O65" s="6"/>
      <c r="P65" s="7"/>
      <c r="Q65" s="13">
        <f t="shared" si="0"/>
        <v>23000</v>
      </c>
      <c r="R65" s="11">
        <v>2</v>
      </c>
      <c r="S65" s="11" t="s">
        <v>147</v>
      </c>
      <c r="T65" t="s">
        <v>222</v>
      </c>
      <c r="AA65">
        <v>1</v>
      </c>
      <c r="AB65" t="s">
        <v>148</v>
      </c>
      <c r="AC65">
        <v>101</v>
      </c>
      <c r="AD65" t="s">
        <v>149</v>
      </c>
      <c r="AE65">
        <v>51</v>
      </c>
      <c r="AF65" t="s">
        <v>202</v>
      </c>
      <c r="AO65" t="s">
        <v>203</v>
      </c>
      <c r="AP65" t="s">
        <v>204</v>
      </c>
      <c r="AQ65" t="s">
        <v>40</v>
      </c>
      <c r="AR65" s="1">
        <v>44181</v>
      </c>
      <c r="AV65">
        <v>0</v>
      </c>
      <c r="AW65" s="19">
        <v>23000</v>
      </c>
      <c r="AX65">
        <v>2020</v>
      </c>
      <c r="AY65">
        <v>527</v>
      </c>
      <c r="AZ65" t="s">
        <v>43</v>
      </c>
      <c r="BA65">
        <v>598</v>
      </c>
      <c r="BB65" s="1">
        <v>44182</v>
      </c>
      <c r="BC65" t="s">
        <v>44</v>
      </c>
    </row>
    <row r="66" spans="1:55" ht="23.25" x14ac:dyDescent="0.25">
      <c r="A66" s="11">
        <v>52</v>
      </c>
      <c r="B66" s="11">
        <v>0</v>
      </c>
      <c r="C66" s="11" t="s">
        <v>224</v>
      </c>
      <c r="D66" s="11">
        <v>2020</v>
      </c>
      <c r="E66" s="11">
        <v>1326</v>
      </c>
      <c r="F66" s="4"/>
      <c r="G66" s="11" t="s">
        <v>225</v>
      </c>
      <c r="H66" s="11"/>
      <c r="I66" s="11">
        <v>0.08</v>
      </c>
      <c r="J66" s="11">
        <v>0</v>
      </c>
      <c r="K66" s="12">
        <v>0.08</v>
      </c>
      <c r="L66" s="11" t="s">
        <v>442</v>
      </c>
      <c r="M66" s="14" t="s">
        <v>425</v>
      </c>
      <c r="N66" s="5"/>
      <c r="O66" s="6"/>
      <c r="P66" s="7"/>
      <c r="Q66" s="13">
        <f t="shared" si="0"/>
        <v>0.08</v>
      </c>
      <c r="R66" s="11">
        <v>2</v>
      </c>
      <c r="S66" s="11" t="s">
        <v>147</v>
      </c>
      <c r="U66">
        <v>9664</v>
      </c>
      <c r="V66" t="s">
        <v>226</v>
      </c>
      <c r="X66">
        <v>13756881002</v>
      </c>
      <c r="AA66">
        <v>1</v>
      </c>
      <c r="AB66" t="s">
        <v>148</v>
      </c>
      <c r="AC66">
        <v>101</v>
      </c>
      <c r="AD66" t="s">
        <v>149</v>
      </c>
      <c r="AE66">
        <v>51</v>
      </c>
      <c r="AF66" t="s">
        <v>202</v>
      </c>
      <c r="AO66" t="s">
        <v>227</v>
      </c>
      <c r="AP66" t="s">
        <v>228</v>
      </c>
      <c r="AQ66" t="s">
        <v>40</v>
      </c>
      <c r="AR66" s="1">
        <v>44054</v>
      </c>
      <c r="AV66">
        <v>0</v>
      </c>
      <c r="AW66" s="19">
        <v>0.08</v>
      </c>
    </row>
    <row r="67" spans="1:55" ht="23.25" x14ac:dyDescent="0.25">
      <c r="A67" s="11">
        <v>52</v>
      </c>
      <c r="B67" s="11">
        <v>0</v>
      </c>
      <c r="C67" s="11" t="s">
        <v>224</v>
      </c>
      <c r="D67" s="11">
        <v>2020</v>
      </c>
      <c r="E67" s="11">
        <v>2343</v>
      </c>
      <c r="F67" s="4"/>
      <c r="G67" s="11" t="s">
        <v>193</v>
      </c>
      <c r="H67" s="11"/>
      <c r="I67" s="11">
        <v>9.6300000000000008</v>
      </c>
      <c r="J67" s="11">
        <v>0</v>
      </c>
      <c r="K67" s="12">
        <v>9.6300000000000008</v>
      </c>
      <c r="L67" s="11" t="s">
        <v>442</v>
      </c>
      <c r="M67" s="14" t="s">
        <v>425</v>
      </c>
      <c r="N67" s="5"/>
      <c r="O67" s="6"/>
      <c r="P67" s="7"/>
      <c r="Q67" s="13">
        <f t="shared" ref="Q67:Q130" si="1">K67-N67-O67-P67</f>
        <v>9.6300000000000008</v>
      </c>
      <c r="R67" s="11">
        <v>2</v>
      </c>
      <c r="S67" s="11" t="s">
        <v>147</v>
      </c>
      <c r="T67" t="s">
        <v>193</v>
      </c>
      <c r="AA67">
        <v>1</v>
      </c>
      <c r="AB67" t="s">
        <v>148</v>
      </c>
      <c r="AC67">
        <v>101</v>
      </c>
      <c r="AD67" t="s">
        <v>149</v>
      </c>
      <c r="AE67">
        <v>51</v>
      </c>
      <c r="AF67" t="s">
        <v>202</v>
      </c>
      <c r="AO67" t="s">
        <v>227</v>
      </c>
      <c r="AP67" t="s">
        <v>228</v>
      </c>
      <c r="AQ67" t="s">
        <v>40</v>
      </c>
      <c r="AR67" s="1">
        <v>44182</v>
      </c>
      <c r="AV67">
        <v>9.6300000000000008</v>
      </c>
      <c r="AW67" s="19">
        <v>0</v>
      </c>
      <c r="AX67">
        <v>2020</v>
      </c>
      <c r="AY67">
        <v>536</v>
      </c>
      <c r="AZ67" t="s">
        <v>43</v>
      </c>
      <c r="BA67">
        <v>605</v>
      </c>
      <c r="BB67" s="1">
        <v>44183</v>
      </c>
      <c r="BC67" t="s">
        <v>44</v>
      </c>
    </row>
    <row r="68" spans="1:55" ht="23.25" x14ac:dyDescent="0.25">
      <c r="A68" s="11">
        <v>28</v>
      </c>
      <c r="B68" s="11">
        <v>0</v>
      </c>
      <c r="C68" s="11" t="s">
        <v>229</v>
      </c>
      <c r="D68" s="11">
        <v>2020</v>
      </c>
      <c r="E68" s="11">
        <v>2473</v>
      </c>
      <c r="F68" s="4"/>
      <c r="G68" s="11" t="s">
        <v>230</v>
      </c>
      <c r="H68" s="11"/>
      <c r="I68" s="11">
        <v>24000</v>
      </c>
      <c r="J68" s="11">
        <v>0</v>
      </c>
      <c r="K68" s="12">
        <v>24000</v>
      </c>
      <c r="L68" s="11" t="s">
        <v>442</v>
      </c>
      <c r="M68" s="14" t="s">
        <v>425</v>
      </c>
      <c r="N68" s="5"/>
      <c r="O68" s="6"/>
      <c r="P68" s="7"/>
      <c r="Q68" s="13">
        <f t="shared" si="1"/>
        <v>24000</v>
      </c>
      <c r="R68" s="11">
        <v>2</v>
      </c>
      <c r="S68" s="11" t="s">
        <v>147</v>
      </c>
      <c r="T68" t="s">
        <v>231</v>
      </c>
      <c r="U68">
        <v>109</v>
      </c>
      <c r="V68" t="s">
        <v>232</v>
      </c>
      <c r="X68">
        <v>873440051</v>
      </c>
      <c r="AA68">
        <v>1</v>
      </c>
      <c r="AB68" t="s">
        <v>148</v>
      </c>
      <c r="AC68">
        <v>101</v>
      </c>
      <c r="AD68" t="s">
        <v>149</v>
      </c>
      <c r="AE68">
        <v>53</v>
      </c>
      <c r="AF68" t="s">
        <v>233</v>
      </c>
      <c r="AO68" t="s">
        <v>234</v>
      </c>
      <c r="AP68" t="s">
        <v>235</v>
      </c>
      <c r="AQ68" t="s">
        <v>40</v>
      </c>
      <c r="AR68" s="1">
        <v>44194</v>
      </c>
      <c r="AV68">
        <v>0</v>
      </c>
      <c r="AW68" s="19">
        <v>24000</v>
      </c>
      <c r="AX68">
        <v>2020</v>
      </c>
      <c r="AY68">
        <v>564</v>
      </c>
      <c r="AZ68" t="s">
        <v>43</v>
      </c>
      <c r="BA68">
        <v>633</v>
      </c>
      <c r="BB68" s="1">
        <v>44196</v>
      </c>
      <c r="BC68" t="s">
        <v>44</v>
      </c>
    </row>
    <row r="69" spans="1:55" ht="23.25" x14ac:dyDescent="0.25">
      <c r="A69" s="11">
        <v>28</v>
      </c>
      <c r="B69" s="11">
        <v>0</v>
      </c>
      <c r="C69" s="11" t="s">
        <v>229</v>
      </c>
      <c r="D69" s="11">
        <v>2020</v>
      </c>
      <c r="E69" s="11">
        <v>2521</v>
      </c>
      <c r="F69" s="4"/>
      <c r="G69" s="11" t="s">
        <v>236</v>
      </c>
      <c r="H69" s="11"/>
      <c r="I69" s="11">
        <v>4367.37</v>
      </c>
      <c r="J69" s="11">
        <v>0</v>
      </c>
      <c r="K69" s="12">
        <v>4367.37</v>
      </c>
      <c r="L69" s="11" t="s">
        <v>442</v>
      </c>
      <c r="M69" s="14" t="s">
        <v>425</v>
      </c>
      <c r="N69" s="5"/>
      <c r="O69" s="6"/>
      <c r="P69" s="7"/>
      <c r="Q69" s="13">
        <f t="shared" si="1"/>
        <v>4367.37</v>
      </c>
      <c r="R69" s="11">
        <v>2</v>
      </c>
      <c r="S69" s="11" t="s">
        <v>147</v>
      </c>
      <c r="U69">
        <v>10304</v>
      </c>
      <c r="V69" t="s">
        <v>237</v>
      </c>
      <c r="AA69">
        <v>1</v>
      </c>
      <c r="AB69" t="s">
        <v>148</v>
      </c>
      <c r="AC69">
        <v>101</v>
      </c>
      <c r="AD69" t="s">
        <v>149</v>
      </c>
      <c r="AE69">
        <v>53</v>
      </c>
      <c r="AF69" t="s">
        <v>233</v>
      </c>
      <c r="AO69" t="s">
        <v>234</v>
      </c>
      <c r="AP69" t="s">
        <v>235</v>
      </c>
      <c r="AQ69" t="s">
        <v>40</v>
      </c>
      <c r="AR69" s="1">
        <v>44196</v>
      </c>
      <c r="AV69">
        <v>4367.37</v>
      </c>
      <c r="AW69" s="19">
        <v>0</v>
      </c>
    </row>
    <row r="70" spans="1:55" ht="23.25" x14ac:dyDescent="0.25">
      <c r="A70" s="11">
        <v>66</v>
      </c>
      <c r="B70" s="11">
        <v>0</v>
      </c>
      <c r="C70" s="11" t="s">
        <v>238</v>
      </c>
      <c r="D70" s="11">
        <v>2020</v>
      </c>
      <c r="E70" s="11">
        <v>2522</v>
      </c>
      <c r="F70" s="4"/>
      <c r="G70" s="11" t="s">
        <v>236</v>
      </c>
      <c r="H70" s="11"/>
      <c r="I70" s="11">
        <v>256.63</v>
      </c>
      <c r="J70" s="11">
        <v>0</v>
      </c>
      <c r="K70" s="12">
        <v>256.63</v>
      </c>
      <c r="L70" s="11" t="s">
        <v>442</v>
      </c>
      <c r="M70" s="14" t="s">
        <v>425</v>
      </c>
      <c r="N70" s="5"/>
      <c r="O70" s="6"/>
      <c r="P70" s="7"/>
      <c r="Q70" s="13">
        <f t="shared" si="1"/>
        <v>256.63</v>
      </c>
      <c r="R70" s="11">
        <v>2</v>
      </c>
      <c r="S70" s="11" t="s">
        <v>147</v>
      </c>
      <c r="U70">
        <v>10304</v>
      </c>
      <c r="V70" t="s">
        <v>237</v>
      </c>
      <c r="AA70">
        <v>1</v>
      </c>
      <c r="AB70" t="s">
        <v>148</v>
      </c>
      <c r="AC70">
        <v>101</v>
      </c>
      <c r="AD70" t="s">
        <v>149</v>
      </c>
      <c r="AE70">
        <v>53</v>
      </c>
      <c r="AF70" t="s">
        <v>233</v>
      </c>
      <c r="AO70" t="s">
        <v>234</v>
      </c>
      <c r="AP70" t="s">
        <v>235</v>
      </c>
      <c r="AQ70" t="s">
        <v>40</v>
      </c>
      <c r="AR70" s="1">
        <v>44196</v>
      </c>
      <c r="AV70">
        <v>256.63</v>
      </c>
      <c r="AW70" s="19">
        <v>0</v>
      </c>
    </row>
    <row r="71" spans="1:55" ht="23.25" x14ac:dyDescent="0.25">
      <c r="A71" s="11">
        <v>12</v>
      </c>
      <c r="B71" s="11">
        <v>2</v>
      </c>
      <c r="C71" s="11" t="s">
        <v>239</v>
      </c>
      <c r="D71" s="11">
        <v>2018</v>
      </c>
      <c r="E71" s="11">
        <v>854</v>
      </c>
      <c r="F71" s="4" t="s">
        <v>446</v>
      </c>
      <c r="G71" s="11" t="s">
        <v>240</v>
      </c>
      <c r="H71" s="11"/>
      <c r="I71" s="11">
        <v>2331</v>
      </c>
      <c r="J71" s="11">
        <v>0</v>
      </c>
      <c r="K71" s="12">
        <v>2331</v>
      </c>
      <c r="L71" s="11" t="s">
        <v>442</v>
      </c>
      <c r="M71" s="14" t="s">
        <v>425</v>
      </c>
      <c r="N71" s="5"/>
      <c r="O71" s="6"/>
      <c r="P71" s="7"/>
      <c r="Q71" s="13">
        <f t="shared" si="1"/>
        <v>2331</v>
      </c>
      <c r="R71" s="11">
        <v>2</v>
      </c>
      <c r="S71" s="11" t="s">
        <v>147</v>
      </c>
      <c r="T71" t="s">
        <v>240</v>
      </c>
      <c r="AA71">
        <v>1</v>
      </c>
      <c r="AB71" t="s">
        <v>148</v>
      </c>
      <c r="AC71">
        <v>101</v>
      </c>
      <c r="AD71" t="s">
        <v>149</v>
      </c>
      <c r="AE71">
        <v>76</v>
      </c>
      <c r="AF71" t="s">
        <v>241</v>
      </c>
      <c r="AO71" t="s">
        <v>242</v>
      </c>
      <c r="AP71" t="s">
        <v>243</v>
      </c>
      <c r="AQ71" t="s">
        <v>40</v>
      </c>
      <c r="AR71" s="1">
        <v>43217</v>
      </c>
      <c r="AV71">
        <v>0</v>
      </c>
      <c r="AW71" s="19">
        <v>2331</v>
      </c>
      <c r="AX71">
        <v>2018</v>
      </c>
      <c r="AY71">
        <v>181</v>
      </c>
      <c r="AZ71" t="s">
        <v>43</v>
      </c>
      <c r="BA71">
        <v>191</v>
      </c>
      <c r="BB71" s="1">
        <v>43229</v>
      </c>
      <c r="BC71" t="s">
        <v>44</v>
      </c>
    </row>
    <row r="72" spans="1:55" ht="23.25" x14ac:dyDescent="0.25">
      <c r="A72" s="11">
        <v>12</v>
      </c>
      <c r="B72" s="11">
        <v>2</v>
      </c>
      <c r="C72" s="11" t="s">
        <v>239</v>
      </c>
      <c r="D72" s="11">
        <v>2018</v>
      </c>
      <c r="E72" s="11">
        <v>1637</v>
      </c>
      <c r="F72" s="4" t="s">
        <v>446</v>
      </c>
      <c r="G72" s="11" t="s">
        <v>244</v>
      </c>
      <c r="H72" s="11"/>
      <c r="I72" s="11">
        <v>9883.0300000000007</v>
      </c>
      <c r="J72" s="11">
        <v>0</v>
      </c>
      <c r="K72" s="12">
        <v>9883.0300000000007</v>
      </c>
      <c r="L72" s="11" t="s">
        <v>442</v>
      </c>
      <c r="M72" s="14" t="s">
        <v>425</v>
      </c>
      <c r="N72" s="5"/>
      <c r="O72" s="6"/>
      <c r="P72" s="7"/>
      <c r="Q72" s="13">
        <f t="shared" si="1"/>
        <v>9883.0300000000007</v>
      </c>
      <c r="R72" s="11">
        <v>2</v>
      </c>
      <c r="S72" s="11" t="s">
        <v>147</v>
      </c>
      <c r="T72" t="s">
        <v>245</v>
      </c>
      <c r="AA72">
        <v>1</v>
      </c>
      <c r="AB72" t="s">
        <v>148</v>
      </c>
      <c r="AC72">
        <v>101</v>
      </c>
      <c r="AD72" t="s">
        <v>149</v>
      </c>
      <c r="AE72">
        <v>76</v>
      </c>
      <c r="AF72" t="s">
        <v>241</v>
      </c>
      <c r="AO72" t="s">
        <v>242</v>
      </c>
      <c r="AP72" t="s">
        <v>243</v>
      </c>
      <c r="AQ72" t="s">
        <v>40</v>
      </c>
      <c r="AR72" s="1">
        <v>43311</v>
      </c>
      <c r="AV72">
        <v>17.88</v>
      </c>
      <c r="AW72" s="19">
        <v>9865.15</v>
      </c>
      <c r="AX72">
        <v>2018</v>
      </c>
      <c r="AY72">
        <v>301</v>
      </c>
      <c r="AZ72" t="s">
        <v>43</v>
      </c>
      <c r="BA72">
        <v>320</v>
      </c>
      <c r="BB72" s="1">
        <v>43312</v>
      </c>
      <c r="BC72" t="s">
        <v>44</v>
      </c>
    </row>
    <row r="73" spans="1:55" ht="23.25" x14ac:dyDescent="0.25">
      <c r="A73" s="11">
        <v>12</v>
      </c>
      <c r="B73" s="11">
        <v>2</v>
      </c>
      <c r="C73" s="11" t="s">
        <v>239</v>
      </c>
      <c r="D73" s="11">
        <v>2019</v>
      </c>
      <c r="E73" s="11">
        <v>2234</v>
      </c>
      <c r="F73" s="4" t="s">
        <v>446</v>
      </c>
      <c r="G73" s="11" t="s">
        <v>246</v>
      </c>
      <c r="H73" s="11"/>
      <c r="I73" s="11">
        <v>9000</v>
      </c>
      <c r="J73" s="11">
        <v>0</v>
      </c>
      <c r="K73" s="12">
        <v>9000</v>
      </c>
      <c r="L73" s="11" t="s">
        <v>442</v>
      </c>
      <c r="M73" s="14" t="s">
        <v>425</v>
      </c>
      <c r="N73" s="5"/>
      <c r="O73" s="6"/>
      <c r="P73" s="7"/>
      <c r="Q73" s="13">
        <f t="shared" si="1"/>
        <v>9000</v>
      </c>
      <c r="R73" s="11">
        <v>2</v>
      </c>
      <c r="S73" s="11" t="s">
        <v>147</v>
      </c>
      <c r="T73" t="s">
        <v>245</v>
      </c>
      <c r="AA73">
        <v>1</v>
      </c>
      <c r="AB73" t="s">
        <v>148</v>
      </c>
      <c r="AC73">
        <v>101</v>
      </c>
      <c r="AD73" t="s">
        <v>149</v>
      </c>
      <c r="AE73">
        <v>76</v>
      </c>
      <c r="AF73" t="s">
        <v>241</v>
      </c>
      <c r="AO73" t="s">
        <v>242</v>
      </c>
      <c r="AP73" t="s">
        <v>243</v>
      </c>
      <c r="AQ73" t="s">
        <v>40</v>
      </c>
      <c r="AR73" s="1">
        <v>43795</v>
      </c>
      <c r="AV73">
        <v>0</v>
      </c>
      <c r="AW73" s="19">
        <v>9000</v>
      </c>
      <c r="AX73">
        <v>2019</v>
      </c>
      <c r="AY73">
        <v>434</v>
      </c>
      <c r="AZ73" t="s">
        <v>43</v>
      </c>
      <c r="BA73">
        <v>479</v>
      </c>
      <c r="BB73" s="1">
        <v>43796</v>
      </c>
      <c r="BC73" t="s">
        <v>44</v>
      </c>
    </row>
    <row r="74" spans="1:55" ht="23.25" x14ac:dyDescent="0.25">
      <c r="A74" s="11">
        <v>12</v>
      </c>
      <c r="B74" s="11">
        <v>2</v>
      </c>
      <c r="C74" s="11" t="s">
        <v>239</v>
      </c>
      <c r="D74" s="11">
        <v>2020</v>
      </c>
      <c r="E74" s="11">
        <v>2398</v>
      </c>
      <c r="F74" s="4" t="s">
        <v>446</v>
      </c>
      <c r="G74" s="11" t="s">
        <v>247</v>
      </c>
      <c r="H74" s="11"/>
      <c r="I74" s="11">
        <v>12833</v>
      </c>
      <c r="J74" s="11">
        <v>0</v>
      </c>
      <c r="K74" s="12">
        <v>12833</v>
      </c>
      <c r="L74" s="11" t="s">
        <v>442</v>
      </c>
      <c r="M74" s="14" t="s">
        <v>425</v>
      </c>
      <c r="N74" s="5"/>
      <c r="O74" s="6"/>
      <c r="P74" s="7"/>
      <c r="Q74" s="13">
        <f t="shared" si="1"/>
        <v>12833</v>
      </c>
      <c r="R74" s="11">
        <v>2</v>
      </c>
      <c r="S74" s="11" t="s">
        <v>147</v>
      </c>
      <c r="T74" t="s">
        <v>247</v>
      </c>
      <c r="AA74">
        <v>1</v>
      </c>
      <c r="AB74" t="s">
        <v>148</v>
      </c>
      <c r="AC74">
        <v>101</v>
      </c>
      <c r="AD74" t="s">
        <v>149</v>
      </c>
      <c r="AE74">
        <v>76</v>
      </c>
      <c r="AF74" t="s">
        <v>241</v>
      </c>
      <c r="AO74" t="s">
        <v>242</v>
      </c>
      <c r="AP74" t="s">
        <v>243</v>
      </c>
      <c r="AQ74" t="s">
        <v>40</v>
      </c>
      <c r="AR74" s="1">
        <v>44188</v>
      </c>
      <c r="AV74">
        <v>0</v>
      </c>
      <c r="AW74" s="19">
        <v>12833</v>
      </c>
      <c r="AX74">
        <v>2020</v>
      </c>
      <c r="AY74">
        <v>554</v>
      </c>
      <c r="AZ74" t="s">
        <v>43</v>
      </c>
      <c r="BA74">
        <v>619</v>
      </c>
      <c r="BB74" s="1">
        <v>44188</v>
      </c>
      <c r="BC74" t="s">
        <v>44</v>
      </c>
    </row>
    <row r="75" spans="1:55" ht="23.25" x14ac:dyDescent="0.25">
      <c r="A75" s="11">
        <v>84</v>
      </c>
      <c r="B75" s="11">
        <v>7</v>
      </c>
      <c r="C75" s="11" t="s">
        <v>248</v>
      </c>
      <c r="D75" s="11">
        <v>2020</v>
      </c>
      <c r="E75" s="11">
        <v>2537</v>
      </c>
      <c r="F75" s="4"/>
      <c r="G75" s="11" t="s">
        <v>249</v>
      </c>
      <c r="H75" s="11"/>
      <c r="I75" s="11">
        <v>2000</v>
      </c>
      <c r="J75" s="11">
        <v>0</v>
      </c>
      <c r="K75" s="12">
        <v>2000</v>
      </c>
      <c r="L75" s="11" t="s">
        <v>442</v>
      </c>
      <c r="M75" s="14" t="s">
        <v>425</v>
      </c>
      <c r="N75" s="5"/>
      <c r="O75" s="6"/>
      <c r="P75" s="7"/>
      <c r="Q75" s="13">
        <f t="shared" si="1"/>
        <v>2000</v>
      </c>
      <c r="R75" s="11">
        <v>2</v>
      </c>
      <c r="S75" s="11" t="s">
        <v>147</v>
      </c>
      <c r="AA75">
        <v>2</v>
      </c>
      <c r="AB75" t="s">
        <v>48</v>
      </c>
      <c r="AC75">
        <v>101</v>
      </c>
      <c r="AD75" t="s">
        <v>49</v>
      </c>
      <c r="AE75">
        <v>1</v>
      </c>
      <c r="AF75" t="s">
        <v>50</v>
      </c>
      <c r="AO75" t="s">
        <v>51</v>
      </c>
      <c r="AP75" t="s">
        <v>52</v>
      </c>
      <c r="AQ75" t="s">
        <v>40</v>
      </c>
      <c r="AR75" s="1">
        <v>44196</v>
      </c>
      <c r="AV75">
        <v>0</v>
      </c>
      <c r="AW75" s="19">
        <v>2000</v>
      </c>
    </row>
    <row r="76" spans="1:55" ht="23.25" x14ac:dyDescent="0.25">
      <c r="A76" s="11">
        <v>475</v>
      </c>
      <c r="B76" s="11">
        <v>0</v>
      </c>
      <c r="C76" s="11" t="s">
        <v>250</v>
      </c>
      <c r="D76" s="11">
        <v>2020</v>
      </c>
      <c r="E76" s="11">
        <v>2534</v>
      </c>
      <c r="F76" s="4"/>
      <c r="G76" s="11" t="s">
        <v>251</v>
      </c>
      <c r="H76" s="11"/>
      <c r="I76" s="11">
        <v>24216.19</v>
      </c>
      <c r="J76" s="11">
        <v>0</v>
      </c>
      <c r="K76" s="12">
        <v>24216.19</v>
      </c>
      <c r="L76" s="11" t="s">
        <v>442</v>
      </c>
      <c r="M76" s="14" t="s">
        <v>425</v>
      </c>
      <c r="N76" s="5"/>
      <c r="O76" s="6"/>
      <c r="P76" s="7"/>
      <c r="Q76" s="13">
        <f t="shared" si="1"/>
        <v>24216.19</v>
      </c>
      <c r="R76" s="11">
        <v>2</v>
      </c>
      <c r="S76" s="11" t="s">
        <v>147</v>
      </c>
      <c r="T76" t="s">
        <v>70</v>
      </c>
      <c r="AA76">
        <v>3</v>
      </c>
      <c r="AB76" t="s">
        <v>65</v>
      </c>
      <c r="AC76">
        <v>100</v>
      </c>
      <c r="AD76" t="s">
        <v>66</v>
      </c>
      <c r="AE76">
        <v>2</v>
      </c>
      <c r="AF76" t="s">
        <v>67</v>
      </c>
      <c r="AO76" t="s">
        <v>93</v>
      </c>
      <c r="AP76" t="s">
        <v>94</v>
      </c>
      <c r="AQ76" t="s">
        <v>40</v>
      </c>
      <c r="AR76" s="1">
        <v>44196</v>
      </c>
      <c r="AU76">
        <v>7</v>
      </c>
      <c r="AV76">
        <v>24216.19</v>
      </c>
      <c r="AW76" s="19">
        <v>0</v>
      </c>
      <c r="AX76">
        <v>2020</v>
      </c>
      <c r="AY76">
        <v>192</v>
      </c>
      <c r="AZ76" t="s">
        <v>71</v>
      </c>
      <c r="BA76">
        <v>20</v>
      </c>
      <c r="BB76" s="1">
        <v>43910</v>
      </c>
      <c r="BC76" t="s">
        <v>44</v>
      </c>
    </row>
    <row r="77" spans="1:55" ht="23.25" x14ac:dyDescent="0.25">
      <c r="A77" s="11">
        <v>475</v>
      </c>
      <c r="B77" s="11">
        <v>0</v>
      </c>
      <c r="C77" s="11" t="s">
        <v>250</v>
      </c>
      <c r="D77" s="11">
        <v>2020</v>
      </c>
      <c r="E77" s="11">
        <v>2535</v>
      </c>
      <c r="F77" s="4"/>
      <c r="G77" s="11" t="s">
        <v>252</v>
      </c>
      <c r="H77" s="11"/>
      <c r="I77" s="11">
        <v>13462.06</v>
      </c>
      <c r="J77" s="11">
        <v>0</v>
      </c>
      <c r="K77" s="12">
        <v>13462.06</v>
      </c>
      <c r="L77" s="11" t="s">
        <v>442</v>
      </c>
      <c r="M77" s="14" t="s">
        <v>425</v>
      </c>
      <c r="N77" s="5"/>
      <c r="O77" s="6"/>
      <c r="P77" s="7"/>
      <c r="Q77" s="13">
        <f t="shared" si="1"/>
        <v>13462.06</v>
      </c>
      <c r="R77" s="11">
        <v>2</v>
      </c>
      <c r="S77" s="11" t="s">
        <v>147</v>
      </c>
      <c r="T77" t="s">
        <v>70</v>
      </c>
      <c r="AA77">
        <v>3</v>
      </c>
      <c r="AB77" t="s">
        <v>65</v>
      </c>
      <c r="AC77">
        <v>100</v>
      </c>
      <c r="AD77" t="s">
        <v>66</v>
      </c>
      <c r="AE77">
        <v>2</v>
      </c>
      <c r="AF77" t="s">
        <v>67</v>
      </c>
      <c r="AO77" t="s">
        <v>93</v>
      </c>
      <c r="AP77" t="s">
        <v>94</v>
      </c>
      <c r="AQ77" t="s">
        <v>40</v>
      </c>
      <c r="AR77" s="1">
        <v>44196</v>
      </c>
      <c r="AU77">
        <v>7</v>
      </c>
      <c r="AV77">
        <v>13462.06</v>
      </c>
      <c r="AW77" s="19">
        <v>0</v>
      </c>
      <c r="AX77">
        <v>2020</v>
      </c>
      <c r="AY77">
        <v>192</v>
      </c>
      <c r="AZ77" t="s">
        <v>71</v>
      </c>
      <c r="BA77">
        <v>20</v>
      </c>
      <c r="BB77" s="1">
        <v>43910</v>
      </c>
      <c r="BC77" t="s">
        <v>44</v>
      </c>
    </row>
    <row r="78" spans="1:55" ht="23.25" x14ac:dyDescent="0.25">
      <c r="A78" s="11">
        <v>475</v>
      </c>
      <c r="B78" s="11">
        <v>0</v>
      </c>
      <c r="C78" s="11" t="s">
        <v>250</v>
      </c>
      <c r="D78" s="11">
        <v>2020</v>
      </c>
      <c r="E78" s="11">
        <v>2536</v>
      </c>
      <c r="F78" s="4"/>
      <c r="G78" s="11" t="s">
        <v>253</v>
      </c>
      <c r="H78" s="11"/>
      <c r="I78" s="11">
        <v>39187.660000000003</v>
      </c>
      <c r="J78" s="21">
        <v>0</v>
      </c>
      <c r="K78" s="22">
        <v>39187.660000000003</v>
      </c>
      <c r="L78" s="21" t="s">
        <v>442</v>
      </c>
      <c r="M78" s="14" t="s">
        <v>425</v>
      </c>
      <c r="N78" s="5"/>
      <c r="O78" s="6"/>
      <c r="P78" s="7"/>
      <c r="Q78" s="13">
        <f t="shared" si="1"/>
        <v>39187.660000000003</v>
      </c>
      <c r="R78" s="11">
        <v>2</v>
      </c>
      <c r="S78" s="11" t="s">
        <v>147</v>
      </c>
      <c r="T78" t="s">
        <v>70</v>
      </c>
      <c r="AA78">
        <v>3</v>
      </c>
      <c r="AB78" t="s">
        <v>65</v>
      </c>
      <c r="AC78">
        <v>100</v>
      </c>
      <c r="AD78" t="s">
        <v>66</v>
      </c>
      <c r="AE78">
        <v>2</v>
      </c>
      <c r="AF78" t="s">
        <v>67</v>
      </c>
      <c r="AO78" t="s">
        <v>93</v>
      </c>
      <c r="AP78" t="s">
        <v>94</v>
      </c>
      <c r="AQ78" t="s">
        <v>40</v>
      </c>
      <c r="AR78" s="1">
        <v>44196</v>
      </c>
      <c r="AU78">
        <v>7</v>
      </c>
      <c r="AV78">
        <v>39187.660000000003</v>
      </c>
      <c r="AW78" s="19">
        <v>0</v>
      </c>
      <c r="AX78">
        <v>2020</v>
      </c>
      <c r="AY78">
        <v>192</v>
      </c>
      <c r="AZ78" t="s">
        <v>71</v>
      </c>
      <c r="BA78">
        <v>20</v>
      </c>
      <c r="BB78" s="1">
        <v>43910</v>
      </c>
      <c r="BC78" t="s">
        <v>44</v>
      </c>
    </row>
    <row r="79" spans="1:55" ht="23.25" x14ac:dyDescent="0.25">
      <c r="A79" s="11">
        <v>506</v>
      </c>
      <c r="B79" s="11">
        <v>0</v>
      </c>
      <c r="C79" s="11" t="s">
        <v>254</v>
      </c>
      <c r="D79" s="11">
        <v>2020</v>
      </c>
      <c r="E79" s="11">
        <v>2495</v>
      </c>
      <c r="F79" s="4"/>
      <c r="G79" s="11" t="s">
        <v>255</v>
      </c>
      <c r="H79" s="11"/>
      <c r="I79" s="11">
        <v>2.4</v>
      </c>
      <c r="J79" s="21">
        <v>0</v>
      </c>
      <c r="K79" s="22">
        <v>2.4</v>
      </c>
      <c r="L79" s="21" t="s">
        <v>442</v>
      </c>
      <c r="M79" s="14" t="s">
        <v>425</v>
      </c>
      <c r="N79" s="5"/>
      <c r="O79" s="6"/>
      <c r="P79" s="7"/>
      <c r="Q79" s="13">
        <f t="shared" si="1"/>
        <v>2.4</v>
      </c>
      <c r="R79" s="11">
        <v>2</v>
      </c>
      <c r="S79" s="11" t="s">
        <v>147</v>
      </c>
      <c r="U79">
        <v>5831</v>
      </c>
      <c r="V79" t="s">
        <v>78</v>
      </c>
      <c r="X79" t="s">
        <v>79</v>
      </c>
      <c r="AA79">
        <v>3</v>
      </c>
      <c r="AB79" t="s">
        <v>65</v>
      </c>
      <c r="AC79">
        <v>100</v>
      </c>
      <c r="AD79" t="s">
        <v>66</v>
      </c>
      <c r="AE79">
        <v>2</v>
      </c>
      <c r="AF79" t="s">
        <v>67</v>
      </c>
      <c r="AQ79" t="s">
        <v>40</v>
      </c>
      <c r="AR79" s="1">
        <v>44196</v>
      </c>
      <c r="AV79">
        <v>2.4</v>
      </c>
      <c r="AW79" s="19">
        <v>0</v>
      </c>
    </row>
    <row r="80" spans="1:55" ht="23.25" x14ac:dyDescent="0.25">
      <c r="A80" s="11">
        <v>378</v>
      </c>
      <c r="B80" s="11">
        <v>0</v>
      </c>
      <c r="C80" s="11" t="s">
        <v>256</v>
      </c>
      <c r="D80" s="11">
        <v>2011</v>
      </c>
      <c r="E80" s="11">
        <v>1327</v>
      </c>
      <c r="F80" s="4"/>
      <c r="G80" s="11" t="s">
        <v>257</v>
      </c>
      <c r="H80" s="11"/>
      <c r="I80" s="11">
        <v>14.63</v>
      </c>
      <c r="J80" s="21">
        <v>0</v>
      </c>
      <c r="K80" s="22">
        <v>14.63</v>
      </c>
      <c r="L80" s="21" t="s">
        <v>442</v>
      </c>
      <c r="M80" s="14" t="s">
        <v>425</v>
      </c>
      <c r="N80" s="5"/>
      <c r="O80" s="6"/>
      <c r="P80" s="7"/>
      <c r="Q80" s="13">
        <f t="shared" si="1"/>
        <v>14.63</v>
      </c>
      <c r="R80" s="11">
        <v>2</v>
      </c>
      <c r="S80" s="11" t="s">
        <v>147</v>
      </c>
      <c r="T80" t="s">
        <v>258</v>
      </c>
      <c r="AA80">
        <v>3</v>
      </c>
      <c r="AB80" t="s">
        <v>65</v>
      </c>
      <c r="AC80">
        <v>100</v>
      </c>
      <c r="AD80" t="s">
        <v>66</v>
      </c>
      <c r="AE80">
        <v>3</v>
      </c>
      <c r="AF80" t="s">
        <v>99</v>
      </c>
      <c r="AO80" t="s">
        <v>259</v>
      </c>
      <c r="AP80" t="s">
        <v>260</v>
      </c>
      <c r="AQ80" t="s">
        <v>40</v>
      </c>
      <c r="AR80" s="1">
        <v>40798</v>
      </c>
      <c r="AU80">
        <v>1</v>
      </c>
      <c r="AV80">
        <v>0</v>
      </c>
      <c r="AW80" s="19">
        <v>14.63</v>
      </c>
      <c r="AX80">
        <v>2011</v>
      </c>
      <c r="AY80">
        <v>325</v>
      </c>
      <c r="AZ80" t="s">
        <v>43</v>
      </c>
      <c r="BA80">
        <v>675</v>
      </c>
      <c r="BB80" s="1">
        <v>40543</v>
      </c>
      <c r="BC80" t="s">
        <v>44</v>
      </c>
    </row>
    <row r="81" spans="1:55" ht="23.25" x14ac:dyDescent="0.25">
      <c r="A81" s="11">
        <v>378</v>
      </c>
      <c r="B81" s="11">
        <v>0</v>
      </c>
      <c r="C81" s="11" t="s">
        <v>256</v>
      </c>
      <c r="D81" s="11">
        <v>2012</v>
      </c>
      <c r="E81" s="11">
        <v>406</v>
      </c>
      <c r="F81" s="4"/>
      <c r="G81" s="11" t="s">
        <v>261</v>
      </c>
      <c r="H81" s="11"/>
      <c r="I81" s="11">
        <v>11.86</v>
      </c>
      <c r="J81" s="21">
        <v>0</v>
      </c>
      <c r="K81" s="22">
        <v>11.86</v>
      </c>
      <c r="L81" s="21" t="s">
        <v>442</v>
      </c>
      <c r="M81" s="14" t="s">
        <v>425</v>
      </c>
      <c r="N81" s="5"/>
      <c r="O81" s="6"/>
      <c r="P81" s="7"/>
      <c r="Q81" s="13">
        <f t="shared" si="1"/>
        <v>11.86</v>
      </c>
      <c r="R81" s="11">
        <v>2</v>
      </c>
      <c r="S81" s="11" t="s">
        <v>147</v>
      </c>
      <c r="T81" t="s">
        <v>261</v>
      </c>
      <c r="AA81">
        <v>3</v>
      </c>
      <c r="AB81" t="s">
        <v>65</v>
      </c>
      <c r="AC81">
        <v>100</v>
      </c>
      <c r="AD81" t="s">
        <v>66</v>
      </c>
      <c r="AE81">
        <v>3</v>
      </c>
      <c r="AF81" t="s">
        <v>99</v>
      </c>
      <c r="AO81" t="s">
        <v>259</v>
      </c>
      <c r="AP81" t="s">
        <v>260</v>
      </c>
      <c r="AQ81" t="s">
        <v>40</v>
      </c>
      <c r="AR81" s="1">
        <v>41002</v>
      </c>
      <c r="AU81">
        <v>1</v>
      </c>
      <c r="AV81">
        <v>0</v>
      </c>
      <c r="AW81" s="19">
        <v>11.86</v>
      </c>
      <c r="AX81">
        <v>2012</v>
      </c>
      <c r="AY81">
        <v>60</v>
      </c>
      <c r="AZ81" t="s">
        <v>43</v>
      </c>
      <c r="BA81">
        <v>2</v>
      </c>
      <c r="BB81" s="1">
        <v>40917</v>
      </c>
      <c r="BC81" t="s">
        <v>44</v>
      </c>
    </row>
    <row r="82" spans="1:55" ht="23.25" x14ac:dyDescent="0.25">
      <c r="A82" s="11">
        <v>378</v>
      </c>
      <c r="B82" s="11">
        <v>0</v>
      </c>
      <c r="C82" s="11" t="s">
        <v>256</v>
      </c>
      <c r="D82" s="11">
        <v>2013</v>
      </c>
      <c r="E82" s="11">
        <v>712</v>
      </c>
      <c r="F82" s="4"/>
      <c r="G82" s="11" t="s">
        <v>262</v>
      </c>
      <c r="H82" s="11"/>
      <c r="I82" s="11">
        <v>6245</v>
      </c>
      <c r="J82" s="21">
        <v>0</v>
      </c>
      <c r="K82" s="22">
        <v>6245</v>
      </c>
      <c r="L82" s="21" t="s">
        <v>442</v>
      </c>
      <c r="M82" s="14" t="s">
        <v>425</v>
      </c>
      <c r="N82" s="5"/>
      <c r="O82" s="6"/>
      <c r="P82" s="7"/>
      <c r="Q82" s="13">
        <f t="shared" si="1"/>
        <v>6245</v>
      </c>
      <c r="R82" s="11">
        <v>2</v>
      </c>
      <c r="S82" s="11" t="s">
        <v>147</v>
      </c>
      <c r="T82" t="s">
        <v>262</v>
      </c>
      <c r="AA82">
        <v>3</v>
      </c>
      <c r="AB82" t="s">
        <v>65</v>
      </c>
      <c r="AC82">
        <v>100</v>
      </c>
      <c r="AD82" t="s">
        <v>66</v>
      </c>
      <c r="AE82">
        <v>3</v>
      </c>
      <c r="AF82" t="s">
        <v>99</v>
      </c>
      <c r="AO82" t="s">
        <v>259</v>
      </c>
      <c r="AP82" t="s">
        <v>260</v>
      </c>
      <c r="AQ82" t="s">
        <v>40</v>
      </c>
      <c r="AR82" s="1">
        <v>41425</v>
      </c>
      <c r="AU82">
        <v>1</v>
      </c>
      <c r="AV82">
        <v>0</v>
      </c>
      <c r="AW82" s="19">
        <v>6245</v>
      </c>
      <c r="AX82">
        <v>2013</v>
      </c>
      <c r="AY82">
        <v>115</v>
      </c>
      <c r="AZ82" t="s">
        <v>43</v>
      </c>
      <c r="BA82">
        <v>479</v>
      </c>
      <c r="BB82" s="1">
        <v>41206</v>
      </c>
      <c r="BC82" t="s">
        <v>44</v>
      </c>
    </row>
    <row r="83" spans="1:55" ht="23.25" x14ac:dyDescent="0.25">
      <c r="A83" s="11">
        <v>378</v>
      </c>
      <c r="B83" s="11">
        <v>0</v>
      </c>
      <c r="C83" s="11" t="s">
        <v>256</v>
      </c>
      <c r="D83" s="11">
        <v>2013</v>
      </c>
      <c r="E83" s="11">
        <v>713</v>
      </c>
      <c r="F83" s="4"/>
      <c r="G83" s="11" t="s">
        <v>263</v>
      </c>
      <c r="H83" s="11"/>
      <c r="I83" s="11">
        <v>58</v>
      </c>
      <c r="J83" s="21">
        <v>0</v>
      </c>
      <c r="K83" s="22">
        <v>58</v>
      </c>
      <c r="L83" s="21" t="s">
        <v>442</v>
      </c>
      <c r="M83" s="14" t="s">
        <v>425</v>
      </c>
      <c r="N83" s="5"/>
      <c r="O83" s="6"/>
      <c r="P83" s="7"/>
      <c r="Q83" s="13">
        <f t="shared" si="1"/>
        <v>58</v>
      </c>
      <c r="R83" s="11">
        <v>2</v>
      </c>
      <c r="S83" s="11" t="s">
        <v>147</v>
      </c>
      <c r="T83" t="s">
        <v>263</v>
      </c>
      <c r="AA83">
        <v>3</v>
      </c>
      <c r="AB83" t="s">
        <v>65</v>
      </c>
      <c r="AC83">
        <v>100</v>
      </c>
      <c r="AD83" t="s">
        <v>66</v>
      </c>
      <c r="AE83">
        <v>3</v>
      </c>
      <c r="AF83" t="s">
        <v>99</v>
      </c>
      <c r="AO83" t="s">
        <v>259</v>
      </c>
      <c r="AP83" t="s">
        <v>260</v>
      </c>
      <c r="AQ83" t="s">
        <v>40</v>
      </c>
      <c r="AR83" s="1">
        <v>41425</v>
      </c>
      <c r="AU83">
        <v>1</v>
      </c>
      <c r="AV83">
        <v>0</v>
      </c>
      <c r="AW83" s="19">
        <v>58</v>
      </c>
      <c r="AX83">
        <v>2013</v>
      </c>
      <c r="AY83">
        <v>116</v>
      </c>
      <c r="AZ83" t="s">
        <v>43</v>
      </c>
      <c r="BA83">
        <v>5</v>
      </c>
      <c r="BB83" s="1">
        <v>41288</v>
      </c>
      <c r="BC83" t="s">
        <v>44</v>
      </c>
    </row>
    <row r="84" spans="1:55" ht="23.25" x14ac:dyDescent="0.25">
      <c r="A84" s="11">
        <v>378</v>
      </c>
      <c r="B84" s="11">
        <v>0</v>
      </c>
      <c r="C84" s="11" t="s">
        <v>256</v>
      </c>
      <c r="D84" s="11">
        <v>2014</v>
      </c>
      <c r="E84" s="11">
        <v>829</v>
      </c>
      <c r="F84" s="4"/>
      <c r="G84" s="11" t="s">
        <v>264</v>
      </c>
      <c r="H84" s="11"/>
      <c r="I84" s="11">
        <v>65.34</v>
      </c>
      <c r="J84" s="21">
        <v>0</v>
      </c>
      <c r="K84" s="22">
        <v>65.34</v>
      </c>
      <c r="L84" s="21" t="s">
        <v>442</v>
      </c>
      <c r="M84" s="14" t="s">
        <v>425</v>
      </c>
      <c r="N84" s="5"/>
      <c r="O84" s="6"/>
      <c r="P84" s="7"/>
      <c r="Q84" s="13">
        <f t="shared" si="1"/>
        <v>65.34</v>
      </c>
      <c r="R84" s="11">
        <v>2</v>
      </c>
      <c r="S84" s="11" t="s">
        <v>147</v>
      </c>
      <c r="T84" t="s">
        <v>264</v>
      </c>
      <c r="AA84">
        <v>3</v>
      </c>
      <c r="AB84" t="s">
        <v>65</v>
      </c>
      <c r="AC84">
        <v>100</v>
      </c>
      <c r="AD84" t="s">
        <v>66</v>
      </c>
      <c r="AE84">
        <v>3</v>
      </c>
      <c r="AF84" t="s">
        <v>99</v>
      </c>
      <c r="AO84" t="s">
        <v>259</v>
      </c>
      <c r="AP84" t="s">
        <v>260</v>
      </c>
      <c r="AQ84" t="s">
        <v>40</v>
      </c>
      <c r="AR84" s="1">
        <v>41816</v>
      </c>
      <c r="AU84">
        <v>1</v>
      </c>
      <c r="AV84">
        <v>0</v>
      </c>
      <c r="AW84" s="19">
        <v>65.34</v>
      </c>
      <c r="AX84">
        <v>2014</v>
      </c>
      <c r="AY84">
        <v>252</v>
      </c>
      <c r="AZ84" t="s">
        <v>43</v>
      </c>
      <c r="BA84">
        <v>541</v>
      </c>
      <c r="BB84" s="1">
        <v>41631</v>
      </c>
      <c r="BC84" t="s">
        <v>44</v>
      </c>
    </row>
    <row r="85" spans="1:55" ht="23.25" x14ac:dyDescent="0.25">
      <c r="A85" s="11">
        <v>378</v>
      </c>
      <c r="B85" s="11">
        <v>0</v>
      </c>
      <c r="C85" s="11" t="s">
        <v>256</v>
      </c>
      <c r="D85" s="11">
        <v>2017</v>
      </c>
      <c r="E85" s="11">
        <v>1368</v>
      </c>
      <c r="F85" s="4"/>
      <c r="G85" s="11" t="s">
        <v>265</v>
      </c>
      <c r="H85" s="11"/>
      <c r="I85" s="11">
        <v>40</v>
      </c>
      <c r="J85" s="21">
        <v>0</v>
      </c>
      <c r="K85" s="22">
        <v>40</v>
      </c>
      <c r="L85" s="21" t="s">
        <v>442</v>
      </c>
      <c r="M85" s="14" t="s">
        <v>425</v>
      </c>
      <c r="N85" s="5"/>
      <c r="O85" s="6"/>
      <c r="P85" s="7"/>
      <c r="Q85" s="13">
        <f t="shared" si="1"/>
        <v>40</v>
      </c>
      <c r="R85" s="11">
        <v>2</v>
      </c>
      <c r="S85" s="11" t="s">
        <v>147</v>
      </c>
      <c r="U85">
        <v>9660</v>
      </c>
      <c r="V85" t="s">
        <v>266</v>
      </c>
      <c r="W85" t="s">
        <v>267</v>
      </c>
      <c r="AA85">
        <v>3</v>
      </c>
      <c r="AB85" t="s">
        <v>65</v>
      </c>
      <c r="AC85">
        <v>100</v>
      </c>
      <c r="AD85" t="s">
        <v>66</v>
      </c>
      <c r="AE85">
        <v>3</v>
      </c>
      <c r="AF85" t="s">
        <v>99</v>
      </c>
      <c r="AO85" t="s">
        <v>259</v>
      </c>
      <c r="AP85" t="s">
        <v>260</v>
      </c>
      <c r="AQ85" t="s">
        <v>40</v>
      </c>
      <c r="AR85" s="1">
        <v>42921</v>
      </c>
      <c r="AV85">
        <v>0</v>
      </c>
      <c r="AW85" s="19">
        <v>40</v>
      </c>
    </row>
    <row r="86" spans="1:55" ht="23.25" x14ac:dyDescent="0.25">
      <c r="A86" s="11">
        <v>378</v>
      </c>
      <c r="B86" s="11">
        <v>0</v>
      </c>
      <c r="C86" s="11" t="s">
        <v>256</v>
      </c>
      <c r="D86" s="11">
        <v>2017</v>
      </c>
      <c r="E86" s="11">
        <v>2518</v>
      </c>
      <c r="F86" s="4"/>
      <c r="G86" s="11" t="s">
        <v>268</v>
      </c>
      <c r="H86" s="11"/>
      <c r="I86" s="11">
        <v>595</v>
      </c>
      <c r="J86" s="21">
        <v>0</v>
      </c>
      <c r="K86" s="22">
        <v>595</v>
      </c>
      <c r="L86" s="21" t="s">
        <v>442</v>
      </c>
      <c r="M86" s="14" t="s">
        <v>425</v>
      </c>
      <c r="N86" s="5"/>
      <c r="O86" s="6"/>
      <c r="P86" s="7"/>
      <c r="Q86" s="13">
        <f t="shared" si="1"/>
        <v>595</v>
      </c>
      <c r="R86" s="11">
        <v>2</v>
      </c>
      <c r="S86" s="11" t="s">
        <v>147</v>
      </c>
      <c r="T86" t="s">
        <v>268</v>
      </c>
      <c r="AA86">
        <v>3</v>
      </c>
      <c r="AB86" t="s">
        <v>65</v>
      </c>
      <c r="AC86">
        <v>100</v>
      </c>
      <c r="AD86" t="s">
        <v>66</v>
      </c>
      <c r="AE86">
        <v>3</v>
      </c>
      <c r="AF86" t="s">
        <v>99</v>
      </c>
      <c r="AO86" t="s">
        <v>259</v>
      </c>
      <c r="AP86" t="s">
        <v>260</v>
      </c>
      <c r="AQ86" t="s">
        <v>40</v>
      </c>
      <c r="AR86" s="1">
        <v>43089</v>
      </c>
      <c r="AV86">
        <v>0</v>
      </c>
      <c r="AW86" s="19">
        <v>595</v>
      </c>
      <c r="AX86">
        <v>2017</v>
      </c>
      <c r="AY86">
        <v>426</v>
      </c>
      <c r="AZ86" t="s">
        <v>43</v>
      </c>
      <c r="BA86">
        <v>456</v>
      </c>
      <c r="BB86" s="1">
        <v>43090</v>
      </c>
      <c r="BC86" t="s">
        <v>44</v>
      </c>
    </row>
    <row r="87" spans="1:55" ht="23.25" x14ac:dyDescent="0.25">
      <c r="A87" s="11">
        <v>378</v>
      </c>
      <c r="B87" s="11">
        <v>0</v>
      </c>
      <c r="C87" s="11" t="s">
        <v>256</v>
      </c>
      <c r="D87" s="11">
        <v>2019</v>
      </c>
      <c r="E87" s="11">
        <v>2339</v>
      </c>
      <c r="F87" s="4"/>
      <c r="G87" s="11" t="s">
        <v>269</v>
      </c>
      <c r="H87" s="11"/>
      <c r="I87" s="11">
        <v>6075</v>
      </c>
      <c r="J87" s="21">
        <v>0</v>
      </c>
      <c r="K87" s="22">
        <v>6075</v>
      </c>
      <c r="L87" s="21" t="s">
        <v>442</v>
      </c>
      <c r="M87" s="14" t="s">
        <v>425</v>
      </c>
      <c r="N87" s="5"/>
      <c r="O87" s="6"/>
      <c r="P87" s="7"/>
      <c r="Q87" s="13">
        <f t="shared" si="1"/>
        <v>6075</v>
      </c>
      <c r="R87" s="11">
        <v>2</v>
      </c>
      <c r="S87" s="11" t="s">
        <v>147</v>
      </c>
      <c r="T87" t="s">
        <v>270</v>
      </c>
      <c r="AA87">
        <v>3</v>
      </c>
      <c r="AB87" t="s">
        <v>65</v>
      </c>
      <c r="AC87">
        <v>100</v>
      </c>
      <c r="AD87" t="s">
        <v>66</v>
      </c>
      <c r="AE87">
        <v>3</v>
      </c>
      <c r="AF87" t="s">
        <v>99</v>
      </c>
      <c r="AO87" t="s">
        <v>259</v>
      </c>
      <c r="AP87" t="s">
        <v>260</v>
      </c>
      <c r="AQ87" t="s">
        <v>40</v>
      </c>
      <c r="AR87" s="1">
        <v>43808</v>
      </c>
      <c r="AV87">
        <v>0</v>
      </c>
      <c r="AW87" s="19">
        <v>6075</v>
      </c>
      <c r="AX87">
        <v>2019</v>
      </c>
      <c r="AY87">
        <v>471</v>
      </c>
      <c r="AZ87" t="s">
        <v>43</v>
      </c>
      <c r="BA87">
        <v>506</v>
      </c>
      <c r="BB87" s="1">
        <v>43809</v>
      </c>
      <c r="BC87" t="s">
        <v>44</v>
      </c>
    </row>
    <row r="88" spans="1:55" ht="23.25" x14ac:dyDescent="0.25">
      <c r="A88" s="11">
        <v>378</v>
      </c>
      <c r="B88" s="11">
        <v>0</v>
      </c>
      <c r="C88" s="11" t="s">
        <v>256</v>
      </c>
      <c r="D88" s="11">
        <v>2020</v>
      </c>
      <c r="E88" s="11">
        <v>2347</v>
      </c>
      <c r="F88" s="4"/>
      <c r="G88" s="11" t="s">
        <v>193</v>
      </c>
      <c r="H88" s="11"/>
      <c r="I88" s="11">
        <v>59.28</v>
      </c>
      <c r="J88" s="21">
        <v>0</v>
      </c>
      <c r="K88" s="22">
        <v>59.28</v>
      </c>
      <c r="L88" s="21" t="s">
        <v>442</v>
      </c>
      <c r="M88" s="14" t="s">
        <v>425</v>
      </c>
      <c r="N88" s="5"/>
      <c r="O88" s="6"/>
      <c r="P88" s="7"/>
      <c r="Q88" s="13">
        <f t="shared" si="1"/>
        <v>59.28</v>
      </c>
      <c r="R88" s="11">
        <v>2</v>
      </c>
      <c r="S88" s="11" t="s">
        <v>147</v>
      </c>
      <c r="T88" t="s">
        <v>193</v>
      </c>
      <c r="AA88">
        <v>3</v>
      </c>
      <c r="AB88" t="s">
        <v>65</v>
      </c>
      <c r="AC88">
        <v>100</v>
      </c>
      <c r="AD88" t="s">
        <v>66</v>
      </c>
      <c r="AE88">
        <v>3</v>
      </c>
      <c r="AF88" t="s">
        <v>99</v>
      </c>
      <c r="AO88" t="s">
        <v>259</v>
      </c>
      <c r="AP88" t="s">
        <v>260</v>
      </c>
      <c r="AQ88" t="s">
        <v>40</v>
      </c>
      <c r="AR88" s="1">
        <v>44182</v>
      </c>
      <c r="AV88">
        <v>59.28</v>
      </c>
      <c r="AW88" s="19">
        <v>0</v>
      </c>
      <c r="AX88">
        <v>2020</v>
      </c>
      <c r="AY88">
        <v>536</v>
      </c>
      <c r="AZ88" t="s">
        <v>43</v>
      </c>
      <c r="BA88">
        <v>605</v>
      </c>
      <c r="BB88" s="1">
        <v>44183</v>
      </c>
      <c r="BC88" t="s">
        <v>44</v>
      </c>
    </row>
    <row r="89" spans="1:55" ht="23.25" x14ac:dyDescent="0.25">
      <c r="A89" s="11">
        <v>513</v>
      </c>
      <c r="B89" s="11">
        <v>0</v>
      </c>
      <c r="C89" s="11" t="s">
        <v>271</v>
      </c>
      <c r="D89" s="11">
        <v>2020</v>
      </c>
      <c r="E89" s="11">
        <v>952</v>
      </c>
      <c r="F89" s="4"/>
      <c r="G89" s="11" t="s">
        <v>272</v>
      </c>
      <c r="H89" s="11"/>
      <c r="I89" s="11">
        <v>15936</v>
      </c>
      <c r="J89" s="21">
        <v>0</v>
      </c>
      <c r="K89" s="22">
        <v>15936</v>
      </c>
      <c r="L89" s="21" t="s">
        <v>442</v>
      </c>
      <c r="M89" s="14" t="s">
        <v>425</v>
      </c>
      <c r="N89" s="5"/>
      <c r="O89" s="6"/>
      <c r="P89" s="7"/>
      <c r="Q89" s="13">
        <f t="shared" si="1"/>
        <v>15936</v>
      </c>
      <c r="R89" s="11">
        <v>2</v>
      </c>
      <c r="S89" s="11" t="s">
        <v>147</v>
      </c>
      <c r="T89" t="s">
        <v>70</v>
      </c>
      <c r="U89">
        <v>5537</v>
      </c>
      <c r="V89" t="s">
        <v>134</v>
      </c>
      <c r="X89">
        <v>5608890488</v>
      </c>
      <c r="AA89">
        <v>3</v>
      </c>
      <c r="AB89" t="s">
        <v>65</v>
      </c>
      <c r="AC89">
        <v>100</v>
      </c>
      <c r="AD89" t="s">
        <v>66</v>
      </c>
      <c r="AE89">
        <v>3</v>
      </c>
      <c r="AF89" t="s">
        <v>99</v>
      </c>
      <c r="AO89" t="s">
        <v>106</v>
      </c>
      <c r="AP89" t="s">
        <v>107</v>
      </c>
      <c r="AQ89" t="s">
        <v>40</v>
      </c>
      <c r="AR89" s="1">
        <v>43998</v>
      </c>
      <c r="AU89">
        <v>7</v>
      </c>
      <c r="AV89">
        <v>0</v>
      </c>
      <c r="AW89" s="19">
        <v>15936</v>
      </c>
      <c r="AX89">
        <v>2020</v>
      </c>
      <c r="AY89">
        <v>192</v>
      </c>
      <c r="AZ89" t="s">
        <v>71</v>
      </c>
      <c r="BA89">
        <v>20</v>
      </c>
      <c r="BB89" s="1">
        <v>43910</v>
      </c>
      <c r="BC89" t="s">
        <v>44</v>
      </c>
    </row>
    <row r="90" spans="1:55" ht="23.25" x14ac:dyDescent="0.25">
      <c r="A90" s="11">
        <v>507</v>
      </c>
      <c r="B90" s="11">
        <v>0</v>
      </c>
      <c r="C90" s="11" t="s">
        <v>273</v>
      </c>
      <c r="D90" s="11">
        <v>2020</v>
      </c>
      <c r="E90" s="11">
        <v>1863</v>
      </c>
      <c r="F90" s="4"/>
      <c r="G90" s="11" t="s">
        <v>274</v>
      </c>
      <c r="H90" s="11"/>
      <c r="I90" s="11">
        <v>502</v>
      </c>
      <c r="J90" s="21">
        <v>0</v>
      </c>
      <c r="K90" s="22">
        <v>502</v>
      </c>
      <c r="L90" s="21" t="s">
        <v>442</v>
      </c>
      <c r="M90" s="14" t="s">
        <v>425</v>
      </c>
      <c r="N90" s="5"/>
      <c r="O90" s="6"/>
      <c r="P90" s="7"/>
      <c r="Q90" s="13">
        <f t="shared" si="1"/>
        <v>502</v>
      </c>
      <c r="R90" s="11">
        <v>2</v>
      </c>
      <c r="S90" s="11" t="s">
        <v>147</v>
      </c>
      <c r="U90">
        <v>6139</v>
      </c>
      <c r="V90" t="s">
        <v>275</v>
      </c>
      <c r="X90">
        <v>1897660500</v>
      </c>
      <c r="AA90">
        <v>3</v>
      </c>
      <c r="AB90" t="s">
        <v>65</v>
      </c>
      <c r="AC90">
        <v>500</v>
      </c>
      <c r="AD90" t="s">
        <v>114</v>
      </c>
      <c r="AE90">
        <v>2</v>
      </c>
      <c r="AF90" t="s">
        <v>115</v>
      </c>
      <c r="AO90" t="s">
        <v>116</v>
      </c>
      <c r="AP90" t="s">
        <v>117</v>
      </c>
      <c r="AQ90" t="s">
        <v>40</v>
      </c>
      <c r="AR90" s="1">
        <v>44132</v>
      </c>
      <c r="AV90">
        <v>0</v>
      </c>
      <c r="AW90" s="19">
        <v>502</v>
      </c>
    </row>
    <row r="91" spans="1:55" ht="23.25" x14ac:dyDescent="0.25">
      <c r="A91" s="11">
        <v>518</v>
      </c>
      <c r="B91" s="11">
        <v>1</v>
      </c>
      <c r="C91" s="11" t="s">
        <v>276</v>
      </c>
      <c r="D91" s="11">
        <v>2012</v>
      </c>
      <c r="E91" s="11">
        <v>407</v>
      </c>
      <c r="F91" s="4"/>
      <c r="G91" s="11" t="s">
        <v>277</v>
      </c>
      <c r="H91" s="11"/>
      <c r="I91" s="11">
        <v>55.91</v>
      </c>
      <c r="J91" s="21">
        <v>0</v>
      </c>
      <c r="K91" s="22">
        <v>55.91</v>
      </c>
      <c r="L91" s="21" t="s">
        <v>442</v>
      </c>
      <c r="M91" s="14" t="s">
        <v>425</v>
      </c>
      <c r="N91" s="5"/>
      <c r="O91" s="6"/>
      <c r="P91" s="7"/>
      <c r="Q91" s="13">
        <f t="shared" si="1"/>
        <v>55.91</v>
      </c>
      <c r="R91" s="11">
        <v>2</v>
      </c>
      <c r="S91" s="11" t="s">
        <v>147</v>
      </c>
      <c r="T91" t="s">
        <v>277</v>
      </c>
      <c r="AA91">
        <v>3</v>
      </c>
      <c r="AB91" t="s">
        <v>65</v>
      </c>
      <c r="AC91">
        <v>500</v>
      </c>
      <c r="AD91" t="s">
        <v>114</v>
      </c>
      <c r="AE91">
        <v>2</v>
      </c>
      <c r="AF91" t="s">
        <v>115</v>
      </c>
      <c r="AO91" t="s">
        <v>278</v>
      </c>
      <c r="AP91" t="s">
        <v>279</v>
      </c>
      <c r="AQ91" t="s">
        <v>40</v>
      </c>
      <c r="AR91" s="1">
        <v>41002</v>
      </c>
      <c r="AU91">
        <v>1</v>
      </c>
      <c r="AV91">
        <v>0</v>
      </c>
      <c r="AW91" s="19">
        <v>55.91</v>
      </c>
      <c r="AX91">
        <v>2012</v>
      </c>
      <c r="AY91">
        <v>63</v>
      </c>
      <c r="AZ91" t="s">
        <v>43</v>
      </c>
      <c r="BA91">
        <v>538</v>
      </c>
      <c r="BB91" s="1">
        <v>40882</v>
      </c>
      <c r="BC91" t="s">
        <v>44</v>
      </c>
    </row>
    <row r="92" spans="1:55" ht="23.25" x14ac:dyDescent="0.25">
      <c r="A92" s="11">
        <v>518</v>
      </c>
      <c r="B92" s="11">
        <v>1</v>
      </c>
      <c r="C92" s="11" t="s">
        <v>276</v>
      </c>
      <c r="D92" s="11">
        <v>2017</v>
      </c>
      <c r="E92" s="11">
        <v>1323</v>
      </c>
      <c r="F92" s="4"/>
      <c r="G92" s="11" t="s">
        <v>280</v>
      </c>
      <c r="H92" s="11"/>
      <c r="I92" s="11">
        <v>732</v>
      </c>
      <c r="J92" s="21">
        <v>0</v>
      </c>
      <c r="K92" s="22">
        <v>732</v>
      </c>
      <c r="L92" s="21" t="s">
        <v>442</v>
      </c>
      <c r="M92" s="14" t="s">
        <v>425</v>
      </c>
      <c r="N92" s="5"/>
      <c r="O92" s="6"/>
      <c r="P92" s="7"/>
      <c r="Q92" s="13">
        <f t="shared" si="1"/>
        <v>732</v>
      </c>
      <c r="R92" s="11">
        <v>2</v>
      </c>
      <c r="S92" s="11" t="s">
        <v>147</v>
      </c>
      <c r="T92" t="s">
        <v>280</v>
      </c>
      <c r="U92">
        <v>9653</v>
      </c>
      <c r="V92" t="s">
        <v>281</v>
      </c>
      <c r="W92" t="s">
        <v>282</v>
      </c>
      <c r="AA92">
        <v>3</v>
      </c>
      <c r="AB92" t="s">
        <v>65</v>
      </c>
      <c r="AC92">
        <v>500</v>
      </c>
      <c r="AD92" t="s">
        <v>114</v>
      </c>
      <c r="AE92">
        <v>2</v>
      </c>
      <c r="AF92" t="s">
        <v>115</v>
      </c>
      <c r="AO92" t="s">
        <v>278</v>
      </c>
      <c r="AP92" t="s">
        <v>279</v>
      </c>
      <c r="AQ92" t="s">
        <v>40</v>
      </c>
      <c r="AR92" s="1">
        <v>42915</v>
      </c>
      <c r="AV92">
        <v>0</v>
      </c>
      <c r="AW92" s="19">
        <v>732</v>
      </c>
      <c r="AX92">
        <v>2017</v>
      </c>
      <c r="AY92">
        <v>194</v>
      </c>
      <c r="AZ92" t="s">
        <v>43</v>
      </c>
      <c r="BA92">
        <v>208</v>
      </c>
      <c r="BB92" s="1">
        <v>42913</v>
      </c>
      <c r="BC92" t="s">
        <v>44</v>
      </c>
    </row>
    <row r="93" spans="1:55" ht="23.25" x14ac:dyDescent="0.25">
      <c r="A93" s="11">
        <v>518</v>
      </c>
      <c r="B93" s="11">
        <v>1</v>
      </c>
      <c r="C93" s="11" t="s">
        <v>276</v>
      </c>
      <c r="D93" s="11">
        <v>2018</v>
      </c>
      <c r="E93" s="11">
        <v>1788</v>
      </c>
      <c r="F93" s="4"/>
      <c r="G93" s="11" t="s">
        <v>283</v>
      </c>
      <c r="H93" s="11"/>
      <c r="I93" s="11">
        <v>246.07</v>
      </c>
      <c r="J93" s="21">
        <v>0</v>
      </c>
      <c r="K93" s="22">
        <v>246.07</v>
      </c>
      <c r="L93" s="21" t="s">
        <v>442</v>
      </c>
      <c r="M93" s="14" t="s">
        <v>425</v>
      </c>
      <c r="N93" s="5"/>
      <c r="O93" s="6"/>
      <c r="P93" s="7"/>
      <c r="Q93" s="13">
        <f t="shared" si="1"/>
        <v>246.07</v>
      </c>
      <c r="R93" s="11">
        <v>2</v>
      </c>
      <c r="S93" s="11" t="s">
        <v>147</v>
      </c>
      <c r="U93">
        <v>9309</v>
      </c>
      <c r="V93" t="s">
        <v>98</v>
      </c>
      <c r="X93">
        <v>2129400509</v>
      </c>
      <c r="AA93">
        <v>3</v>
      </c>
      <c r="AB93" t="s">
        <v>65</v>
      </c>
      <c r="AC93">
        <v>500</v>
      </c>
      <c r="AD93" t="s">
        <v>114</v>
      </c>
      <c r="AE93">
        <v>2</v>
      </c>
      <c r="AF93" t="s">
        <v>115</v>
      </c>
      <c r="AO93" t="s">
        <v>278</v>
      </c>
      <c r="AP93" t="s">
        <v>279</v>
      </c>
      <c r="AQ93" t="s">
        <v>40</v>
      </c>
      <c r="AR93" s="1">
        <v>43347</v>
      </c>
      <c r="AV93">
        <v>0</v>
      </c>
      <c r="AW93" s="19">
        <v>246.07</v>
      </c>
    </row>
    <row r="94" spans="1:55" ht="23.25" x14ac:dyDescent="0.25">
      <c r="A94" s="11">
        <v>518</v>
      </c>
      <c r="B94" s="11">
        <v>1</v>
      </c>
      <c r="C94" s="11" t="s">
        <v>276</v>
      </c>
      <c r="D94" s="11">
        <v>2019</v>
      </c>
      <c r="E94" s="11">
        <v>897</v>
      </c>
      <c r="F94" s="4"/>
      <c r="G94" s="11" t="s">
        <v>284</v>
      </c>
      <c r="H94" s="11"/>
      <c r="I94" s="11">
        <v>7381</v>
      </c>
      <c r="J94" s="21">
        <v>0</v>
      </c>
      <c r="K94" s="22">
        <v>7381</v>
      </c>
      <c r="L94" s="21" t="s">
        <v>442</v>
      </c>
      <c r="M94" s="14" t="s">
        <v>425</v>
      </c>
      <c r="N94" s="5"/>
      <c r="O94" s="6"/>
      <c r="P94" s="7"/>
      <c r="Q94" s="13">
        <f t="shared" si="1"/>
        <v>7381</v>
      </c>
      <c r="R94" s="11">
        <v>2</v>
      </c>
      <c r="S94" s="11" t="s">
        <v>147</v>
      </c>
      <c r="T94" t="s">
        <v>285</v>
      </c>
      <c r="AA94">
        <v>3</v>
      </c>
      <c r="AB94" t="s">
        <v>65</v>
      </c>
      <c r="AC94">
        <v>500</v>
      </c>
      <c r="AD94" t="s">
        <v>114</v>
      </c>
      <c r="AE94">
        <v>2</v>
      </c>
      <c r="AF94" t="s">
        <v>115</v>
      </c>
      <c r="AO94" t="s">
        <v>278</v>
      </c>
      <c r="AP94" t="s">
        <v>279</v>
      </c>
      <c r="AQ94" t="s">
        <v>40</v>
      </c>
      <c r="AR94" s="1">
        <v>43588</v>
      </c>
      <c r="AV94">
        <v>0</v>
      </c>
      <c r="AW94" s="19">
        <v>7381</v>
      </c>
      <c r="AX94">
        <v>2019</v>
      </c>
      <c r="AY94">
        <v>167</v>
      </c>
      <c r="AZ94" t="s">
        <v>43</v>
      </c>
      <c r="BA94">
        <v>187</v>
      </c>
      <c r="BB94" s="1">
        <v>43592</v>
      </c>
      <c r="BC94" t="s">
        <v>44</v>
      </c>
    </row>
    <row r="95" spans="1:55" ht="23.25" x14ac:dyDescent="0.25">
      <c r="A95" s="11">
        <v>518</v>
      </c>
      <c r="B95" s="11">
        <v>1</v>
      </c>
      <c r="C95" s="11" t="s">
        <v>276</v>
      </c>
      <c r="D95" s="11">
        <v>2019</v>
      </c>
      <c r="E95" s="11">
        <v>2446</v>
      </c>
      <c r="F95" s="4"/>
      <c r="G95" s="11" t="s">
        <v>286</v>
      </c>
      <c r="H95" s="11"/>
      <c r="I95" s="11">
        <v>795.38</v>
      </c>
      <c r="J95" s="21">
        <v>0</v>
      </c>
      <c r="K95" s="22">
        <v>795.38</v>
      </c>
      <c r="L95" s="21" t="s">
        <v>442</v>
      </c>
      <c r="M95" s="14" t="s">
        <v>425</v>
      </c>
      <c r="N95" s="5"/>
      <c r="O95" s="6"/>
      <c r="P95" s="7"/>
      <c r="Q95" s="13">
        <f t="shared" si="1"/>
        <v>795.38</v>
      </c>
      <c r="R95" s="11">
        <v>2</v>
      </c>
      <c r="S95" s="11" t="s">
        <v>147</v>
      </c>
      <c r="U95">
        <v>9309</v>
      </c>
      <c r="V95" t="s">
        <v>98</v>
      </c>
      <c r="X95">
        <v>2129400509</v>
      </c>
      <c r="AA95">
        <v>3</v>
      </c>
      <c r="AB95" t="s">
        <v>65</v>
      </c>
      <c r="AC95">
        <v>500</v>
      </c>
      <c r="AD95" t="s">
        <v>114</v>
      </c>
      <c r="AE95">
        <v>2</v>
      </c>
      <c r="AF95" t="s">
        <v>115</v>
      </c>
      <c r="AO95" t="s">
        <v>278</v>
      </c>
      <c r="AP95" t="s">
        <v>279</v>
      </c>
      <c r="AQ95" t="s">
        <v>40</v>
      </c>
      <c r="AR95" s="1">
        <v>43818</v>
      </c>
      <c r="AV95">
        <v>0</v>
      </c>
      <c r="AW95" s="19">
        <v>795.38</v>
      </c>
    </row>
    <row r="96" spans="1:55" ht="23.25" x14ac:dyDescent="0.25">
      <c r="A96" s="11">
        <v>275</v>
      </c>
      <c r="B96" s="11">
        <v>0</v>
      </c>
      <c r="C96" s="11" t="s">
        <v>287</v>
      </c>
      <c r="D96" s="11">
        <v>2019</v>
      </c>
      <c r="E96" s="11">
        <v>2472</v>
      </c>
      <c r="F96" s="4"/>
      <c r="G96" s="11" t="s">
        <v>288</v>
      </c>
      <c r="H96" s="11"/>
      <c r="I96" s="11">
        <v>40000</v>
      </c>
      <c r="J96" s="21">
        <v>0</v>
      </c>
      <c r="K96" s="22">
        <v>40000</v>
      </c>
      <c r="L96" s="21" t="s">
        <v>451</v>
      </c>
      <c r="M96" s="14" t="s">
        <v>425</v>
      </c>
      <c r="N96" s="5"/>
      <c r="O96" s="6"/>
      <c r="P96" s="7"/>
      <c r="Q96" s="13">
        <f t="shared" si="1"/>
        <v>40000</v>
      </c>
      <c r="R96" s="11">
        <v>2</v>
      </c>
      <c r="S96" s="11" t="s">
        <v>147</v>
      </c>
      <c r="AA96">
        <v>3</v>
      </c>
      <c r="AB96" t="s">
        <v>65</v>
      </c>
      <c r="AC96">
        <v>500</v>
      </c>
      <c r="AD96" t="s">
        <v>114</v>
      </c>
      <c r="AE96">
        <v>99</v>
      </c>
      <c r="AF96" t="s">
        <v>135</v>
      </c>
      <c r="AO96" t="s">
        <v>289</v>
      </c>
      <c r="AP96" t="s">
        <v>290</v>
      </c>
      <c r="AQ96" t="s">
        <v>40</v>
      </c>
      <c r="AR96" s="1">
        <v>43826</v>
      </c>
      <c r="AV96">
        <v>0</v>
      </c>
      <c r="AW96" s="19">
        <v>40000</v>
      </c>
    </row>
    <row r="97" spans="1:55" ht="45.75" x14ac:dyDescent="0.25">
      <c r="A97" s="11">
        <v>3</v>
      </c>
      <c r="B97" s="11">
        <v>0</v>
      </c>
      <c r="C97" s="11" t="s">
        <v>291</v>
      </c>
      <c r="D97" s="11">
        <v>2020</v>
      </c>
      <c r="E97" s="11">
        <v>126</v>
      </c>
      <c r="F97" s="4"/>
      <c r="G97" s="11" t="s">
        <v>292</v>
      </c>
      <c r="H97" s="11"/>
      <c r="I97" s="11">
        <v>22.6</v>
      </c>
      <c r="J97" s="11">
        <v>0</v>
      </c>
      <c r="K97" s="12">
        <v>22.6</v>
      </c>
      <c r="L97" s="11" t="s">
        <v>443</v>
      </c>
      <c r="M97" s="14" t="s">
        <v>447</v>
      </c>
      <c r="N97" s="5">
        <v>22.6</v>
      </c>
      <c r="O97" s="6"/>
      <c r="P97" s="7"/>
      <c r="Q97" s="13">
        <f t="shared" si="1"/>
        <v>0</v>
      </c>
      <c r="R97" s="11">
        <v>2</v>
      </c>
      <c r="S97" s="11" t="s">
        <v>147</v>
      </c>
      <c r="U97">
        <v>70</v>
      </c>
      <c r="V97" t="s">
        <v>293</v>
      </c>
      <c r="X97" t="s">
        <v>73</v>
      </c>
      <c r="AA97">
        <v>9</v>
      </c>
      <c r="AB97" t="s">
        <v>294</v>
      </c>
      <c r="AC97">
        <v>100</v>
      </c>
      <c r="AD97" t="s">
        <v>295</v>
      </c>
      <c r="AE97">
        <v>2</v>
      </c>
      <c r="AF97" t="s">
        <v>296</v>
      </c>
      <c r="AO97" t="s">
        <v>297</v>
      </c>
      <c r="AP97" t="s">
        <v>298</v>
      </c>
      <c r="AQ97" t="s">
        <v>40</v>
      </c>
      <c r="AR97" s="1">
        <v>43852</v>
      </c>
      <c r="AV97">
        <v>0</v>
      </c>
      <c r="AW97" s="19">
        <v>22.6</v>
      </c>
    </row>
    <row r="98" spans="1:55" ht="23.25" x14ac:dyDescent="0.25">
      <c r="A98" s="11">
        <v>156</v>
      </c>
      <c r="B98" s="11">
        <v>0</v>
      </c>
      <c r="C98" s="11" t="s">
        <v>299</v>
      </c>
      <c r="D98" s="11">
        <v>2020</v>
      </c>
      <c r="E98" s="11">
        <v>1626</v>
      </c>
      <c r="F98" s="4"/>
      <c r="G98" s="11" t="s">
        <v>300</v>
      </c>
      <c r="H98" s="11"/>
      <c r="I98" s="11">
        <v>11200</v>
      </c>
      <c r="J98" s="11">
        <v>0</v>
      </c>
      <c r="K98" s="12">
        <v>11200</v>
      </c>
      <c r="L98" s="11" t="s">
        <v>442</v>
      </c>
      <c r="M98" s="14" t="s">
        <v>425</v>
      </c>
      <c r="N98" s="5"/>
      <c r="O98" s="6"/>
      <c r="P98" s="7"/>
      <c r="Q98" s="13">
        <f t="shared" si="1"/>
        <v>11200</v>
      </c>
      <c r="R98" s="11">
        <v>4</v>
      </c>
      <c r="S98" s="11" t="s">
        <v>302</v>
      </c>
      <c r="T98" t="s">
        <v>301</v>
      </c>
      <c r="AA98">
        <v>2</v>
      </c>
      <c r="AB98" t="s">
        <v>48</v>
      </c>
      <c r="AC98">
        <v>101</v>
      </c>
      <c r="AD98" t="s">
        <v>49</v>
      </c>
      <c r="AE98">
        <v>2</v>
      </c>
      <c r="AF98" t="s">
        <v>56</v>
      </c>
      <c r="AO98" t="s">
        <v>57</v>
      </c>
      <c r="AP98" t="s">
        <v>58</v>
      </c>
      <c r="AQ98" t="s">
        <v>40</v>
      </c>
      <c r="AR98" s="1">
        <v>44106</v>
      </c>
      <c r="AV98">
        <v>0</v>
      </c>
      <c r="AW98" s="19">
        <v>11200</v>
      </c>
      <c r="AX98">
        <v>2020</v>
      </c>
      <c r="AY98">
        <v>380</v>
      </c>
      <c r="AZ98" t="s">
        <v>43</v>
      </c>
      <c r="BA98">
        <v>428</v>
      </c>
      <c r="BB98" s="1">
        <v>44111</v>
      </c>
      <c r="BC98" t="s">
        <v>44</v>
      </c>
    </row>
    <row r="99" spans="1:55" ht="23.25" x14ac:dyDescent="0.25">
      <c r="A99" s="11">
        <v>251</v>
      </c>
      <c r="B99" s="11">
        <v>0</v>
      </c>
      <c r="C99" s="11" t="s">
        <v>303</v>
      </c>
      <c r="D99" s="11">
        <v>2019</v>
      </c>
      <c r="E99" s="11">
        <v>684</v>
      </c>
      <c r="F99" s="4"/>
      <c r="G99" s="11" t="s">
        <v>304</v>
      </c>
      <c r="H99" s="11"/>
      <c r="I99" s="11">
        <v>18499.150000000001</v>
      </c>
      <c r="J99" s="11">
        <v>0</v>
      </c>
      <c r="K99" s="12">
        <v>18499.150000000001</v>
      </c>
      <c r="L99" s="11" t="s">
        <v>442</v>
      </c>
      <c r="M99" s="14" t="s">
        <v>425</v>
      </c>
      <c r="N99" s="5"/>
      <c r="O99" s="6"/>
      <c r="P99" s="7"/>
      <c r="Q99" s="13">
        <f t="shared" si="1"/>
        <v>18499.150000000001</v>
      </c>
      <c r="R99" s="11">
        <v>4</v>
      </c>
      <c r="S99" s="11" t="s">
        <v>302</v>
      </c>
      <c r="T99" t="s">
        <v>305</v>
      </c>
      <c r="U99">
        <v>7177</v>
      </c>
      <c r="V99" t="s">
        <v>306</v>
      </c>
      <c r="X99">
        <v>5754381001</v>
      </c>
      <c r="AA99">
        <v>3</v>
      </c>
      <c r="AB99" t="s">
        <v>65</v>
      </c>
      <c r="AC99">
        <v>100</v>
      </c>
      <c r="AD99" t="s">
        <v>66</v>
      </c>
      <c r="AE99">
        <v>1</v>
      </c>
      <c r="AF99" t="s">
        <v>307</v>
      </c>
      <c r="AO99" t="s">
        <v>308</v>
      </c>
      <c r="AP99" t="s">
        <v>309</v>
      </c>
      <c r="AQ99" t="s">
        <v>40</v>
      </c>
      <c r="AR99" s="1">
        <v>43558</v>
      </c>
      <c r="AV99">
        <v>0</v>
      </c>
      <c r="AW99" s="19">
        <v>18499.150000000001</v>
      </c>
      <c r="AX99">
        <v>2019</v>
      </c>
      <c r="AY99">
        <v>116</v>
      </c>
      <c r="AZ99" t="s">
        <v>71</v>
      </c>
      <c r="BA99">
        <v>22</v>
      </c>
      <c r="BB99" s="1">
        <v>43549</v>
      </c>
      <c r="BC99" t="s">
        <v>44</v>
      </c>
    </row>
    <row r="100" spans="1:55" ht="23.25" x14ac:dyDescent="0.25">
      <c r="A100" s="11">
        <v>251</v>
      </c>
      <c r="B100" s="11">
        <v>0</v>
      </c>
      <c r="C100" s="11" t="s">
        <v>303</v>
      </c>
      <c r="D100" s="11">
        <v>2020</v>
      </c>
      <c r="E100" s="11">
        <v>627</v>
      </c>
      <c r="F100" s="4"/>
      <c r="G100" s="11" t="s">
        <v>310</v>
      </c>
      <c r="H100" s="11"/>
      <c r="I100" s="11">
        <v>24872.74</v>
      </c>
      <c r="J100" s="11">
        <v>0</v>
      </c>
      <c r="K100" s="12">
        <v>24872.74</v>
      </c>
      <c r="L100" s="11" t="s">
        <v>442</v>
      </c>
      <c r="M100" s="14" t="s">
        <v>425</v>
      </c>
      <c r="N100" s="5"/>
      <c r="O100" s="6"/>
      <c r="P100" s="7"/>
      <c r="Q100" s="13">
        <f t="shared" si="1"/>
        <v>24872.74</v>
      </c>
      <c r="R100" s="11">
        <v>4</v>
      </c>
      <c r="S100" s="11" t="s">
        <v>302</v>
      </c>
      <c r="T100" t="s">
        <v>311</v>
      </c>
      <c r="U100">
        <v>7177</v>
      </c>
      <c r="V100" t="s">
        <v>306</v>
      </c>
      <c r="X100">
        <v>5754381001</v>
      </c>
      <c r="AA100">
        <v>3</v>
      </c>
      <c r="AB100" t="s">
        <v>65</v>
      </c>
      <c r="AC100">
        <v>100</v>
      </c>
      <c r="AD100" t="s">
        <v>66</v>
      </c>
      <c r="AE100">
        <v>1</v>
      </c>
      <c r="AF100" t="s">
        <v>307</v>
      </c>
      <c r="AO100" t="s">
        <v>308</v>
      </c>
      <c r="AP100" t="s">
        <v>309</v>
      </c>
      <c r="AQ100" t="s">
        <v>40</v>
      </c>
      <c r="AR100" s="1">
        <v>43923</v>
      </c>
      <c r="AV100">
        <v>4737.96</v>
      </c>
      <c r="AW100" s="19">
        <v>20134.78</v>
      </c>
      <c r="AX100">
        <v>2020</v>
      </c>
      <c r="AY100">
        <v>212</v>
      </c>
      <c r="AZ100" t="s">
        <v>43</v>
      </c>
      <c r="BA100">
        <v>246</v>
      </c>
      <c r="BB100" s="1">
        <v>43997</v>
      </c>
      <c r="BC100" t="s">
        <v>44</v>
      </c>
    </row>
    <row r="101" spans="1:55" ht="23.25" x14ac:dyDescent="0.25">
      <c r="A101" s="11">
        <v>607</v>
      </c>
      <c r="B101" s="11">
        <v>0</v>
      </c>
      <c r="C101" s="11" t="s">
        <v>312</v>
      </c>
      <c r="D101" s="11">
        <v>2020</v>
      </c>
      <c r="E101" s="11">
        <v>1339</v>
      </c>
      <c r="F101" s="4"/>
      <c r="G101" s="11" t="s">
        <v>313</v>
      </c>
      <c r="H101" s="11"/>
      <c r="I101" s="11">
        <v>22402.74</v>
      </c>
      <c r="J101" s="11">
        <v>0</v>
      </c>
      <c r="K101" s="12">
        <v>22402.74</v>
      </c>
      <c r="L101" s="11" t="s">
        <v>442</v>
      </c>
      <c r="M101" s="14" t="s">
        <v>425</v>
      </c>
      <c r="N101" s="5"/>
      <c r="O101" s="6"/>
      <c r="P101" s="7"/>
      <c r="Q101" s="13">
        <f t="shared" si="1"/>
        <v>22402.74</v>
      </c>
      <c r="R101" s="11">
        <v>4</v>
      </c>
      <c r="S101" s="11" t="s">
        <v>302</v>
      </c>
      <c r="T101" t="s">
        <v>314</v>
      </c>
      <c r="U101">
        <v>5802</v>
      </c>
      <c r="V101" t="s">
        <v>315</v>
      </c>
      <c r="X101">
        <v>80185250588</v>
      </c>
      <c r="AA101">
        <v>4</v>
      </c>
      <c r="AB101" t="s">
        <v>316</v>
      </c>
      <c r="AC101">
        <v>200</v>
      </c>
      <c r="AD101" t="s">
        <v>317</v>
      </c>
      <c r="AE101">
        <v>1</v>
      </c>
      <c r="AF101" t="s">
        <v>318</v>
      </c>
      <c r="AO101" t="s">
        <v>319</v>
      </c>
      <c r="AP101" t="s">
        <v>320</v>
      </c>
      <c r="AQ101" t="s">
        <v>40</v>
      </c>
      <c r="AR101" s="1">
        <v>44055</v>
      </c>
      <c r="AV101">
        <v>0</v>
      </c>
      <c r="AW101" s="19">
        <v>22402.74</v>
      </c>
      <c r="AX101">
        <v>2020</v>
      </c>
      <c r="AY101">
        <v>307</v>
      </c>
      <c r="AZ101" t="s">
        <v>43</v>
      </c>
      <c r="BA101">
        <v>345</v>
      </c>
      <c r="BB101" s="1">
        <v>44055</v>
      </c>
      <c r="BC101" t="s">
        <v>44</v>
      </c>
    </row>
    <row r="102" spans="1:55" ht="34.5" x14ac:dyDescent="0.25">
      <c r="A102" s="11">
        <v>527</v>
      </c>
      <c r="B102" s="11">
        <v>0</v>
      </c>
      <c r="C102" s="11" t="s">
        <v>321</v>
      </c>
      <c r="D102" s="11">
        <v>2020</v>
      </c>
      <c r="E102" s="11">
        <v>508</v>
      </c>
      <c r="F102" s="4"/>
      <c r="G102" s="11" t="s">
        <v>322</v>
      </c>
      <c r="H102" s="11"/>
      <c r="I102" s="11">
        <v>4248.87</v>
      </c>
      <c r="J102" s="11">
        <v>0</v>
      </c>
      <c r="K102" s="12">
        <v>4248.87</v>
      </c>
      <c r="L102" s="11" t="s">
        <v>443</v>
      </c>
      <c r="M102" s="14" t="s">
        <v>448</v>
      </c>
      <c r="N102" s="5">
        <v>4248.87</v>
      </c>
      <c r="O102" s="6"/>
      <c r="P102" s="7"/>
      <c r="Q102" s="13">
        <f t="shared" si="1"/>
        <v>0</v>
      </c>
      <c r="R102" s="11">
        <v>5</v>
      </c>
      <c r="S102" s="11" t="s">
        <v>326</v>
      </c>
      <c r="T102" t="s">
        <v>322</v>
      </c>
      <c r="U102">
        <v>1458</v>
      </c>
      <c r="V102" t="s">
        <v>323</v>
      </c>
      <c r="W102" t="s">
        <v>324</v>
      </c>
      <c r="X102" t="s">
        <v>325</v>
      </c>
      <c r="AA102">
        <v>4</v>
      </c>
      <c r="AB102" t="s">
        <v>316</v>
      </c>
      <c r="AC102">
        <v>400</v>
      </c>
      <c r="AD102" t="s">
        <v>327</v>
      </c>
      <c r="AE102">
        <v>1</v>
      </c>
      <c r="AF102" t="s">
        <v>328</v>
      </c>
      <c r="AO102" t="s">
        <v>329</v>
      </c>
      <c r="AP102" t="s">
        <v>330</v>
      </c>
      <c r="AQ102" t="s">
        <v>40</v>
      </c>
      <c r="AR102" s="1">
        <v>43899</v>
      </c>
      <c r="AV102">
        <v>0</v>
      </c>
      <c r="AW102" s="19">
        <v>4248.87</v>
      </c>
      <c r="AX102">
        <v>2020</v>
      </c>
      <c r="AY102">
        <v>101</v>
      </c>
      <c r="AZ102" t="s">
        <v>43</v>
      </c>
      <c r="BA102">
        <v>128</v>
      </c>
      <c r="BB102" s="1">
        <v>43907</v>
      </c>
      <c r="BC102" t="s">
        <v>44</v>
      </c>
    </row>
    <row r="103" spans="1:55" ht="23.25" x14ac:dyDescent="0.25">
      <c r="A103" s="11">
        <v>545</v>
      </c>
      <c r="B103" s="11">
        <v>0</v>
      </c>
      <c r="C103" s="11" t="s">
        <v>331</v>
      </c>
      <c r="D103" s="11">
        <v>2017</v>
      </c>
      <c r="E103" s="11">
        <v>2612</v>
      </c>
      <c r="F103" s="4"/>
      <c r="G103" s="11" t="s">
        <v>332</v>
      </c>
      <c r="H103" s="11"/>
      <c r="I103" s="11">
        <v>60000</v>
      </c>
      <c r="J103" s="11">
        <v>0</v>
      </c>
      <c r="K103" s="12">
        <v>60000</v>
      </c>
      <c r="L103" s="11" t="s">
        <v>442</v>
      </c>
      <c r="M103" s="14" t="s">
        <v>425</v>
      </c>
      <c r="N103" s="5"/>
      <c r="O103" s="6"/>
      <c r="P103" s="7"/>
      <c r="Q103" s="13">
        <f t="shared" si="1"/>
        <v>60000</v>
      </c>
      <c r="R103" s="11">
        <v>6</v>
      </c>
      <c r="S103" s="11" t="s">
        <v>334</v>
      </c>
      <c r="U103">
        <v>9867</v>
      </c>
      <c r="V103" t="s">
        <v>333</v>
      </c>
      <c r="AA103">
        <v>4</v>
      </c>
      <c r="AB103" t="s">
        <v>316</v>
      </c>
      <c r="AC103">
        <v>200</v>
      </c>
      <c r="AD103" t="s">
        <v>317</v>
      </c>
      <c r="AE103">
        <v>1</v>
      </c>
      <c r="AF103" t="s">
        <v>318</v>
      </c>
      <c r="AO103" t="s">
        <v>319</v>
      </c>
      <c r="AP103" t="s">
        <v>320</v>
      </c>
      <c r="AQ103" t="s">
        <v>40</v>
      </c>
      <c r="AR103" s="1">
        <v>43100</v>
      </c>
      <c r="AV103">
        <v>0</v>
      </c>
      <c r="AW103" s="19">
        <v>60000</v>
      </c>
    </row>
    <row r="104" spans="1:55" ht="23.25" x14ac:dyDescent="0.25">
      <c r="A104" s="11">
        <v>545</v>
      </c>
      <c r="B104" s="11">
        <v>0</v>
      </c>
      <c r="C104" s="11" t="s">
        <v>331</v>
      </c>
      <c r="D104" s="11">
        <v>2019</v>
      </c>
      <c r="E104" s="11">
        <v>1506</v>
      </c>
      <c r="F104" s="4"/>
      <c r="G104" s="11" t="s">
        <v>335</v>
      </c>
      <c r="H104" s="11"/>
      <c r="I104" s="11">
        <v>35000</v>
      </c>
      <c r="J104" s="11">
        <v>0</v>
      </c>
      <c r="K104" s="12">
        <v>35000</v>
      </c>
      <c r="L104" s="11" t="s">
        <v>442</v>
      </c>
      <c r="M104" s="14" t="s">
        <v>425</v>
      </c>
      <c r="N104" s="5"/>
      <c r="O104" s="6"/>
      <c r="P104" s="7"/>
      <c r="Q104" s="13">
        <f t="shared" si="1"/>
        <v>35000</v>
      </c>
      <c r="R104" s="11">
        <v>6</v>
      </c>
      <c r="S104" s="11" t="s">
        <v>334</v>
      </c>
      <c r="T104" t="s">
        <v>335</v>
      </c>
      <c r="U104">
        <v>10460</v>
      </c>
      <c r="V104" t="s">
        <v>336</v>
      </c>
      <c r="AA104">
        <v>4</v>
      </c>
      <c r="AB104" t="s">
        <v>316</v>
      </c>
      <c r="AC104">
        <v>200</v>
      </c>
      <c r="AD104" t="s">
        <v>317</v>
      </c>
      <c r="AE104">
        <v>1</v>
      </c>
      <c r="AF104" t="s">
        <v>318</v>
      </c>
      <c r="AO104" t="s">
        <v>319</v>
      </c>
      <c r="AP104" t="s">
        <v>320</v>
      </c>
      <c r="AQ104" t="s">
        <v>40</v>
      </c>
      <c r="AR104" s="1">
        <v>43684</v>
      </c>
      <c r="AV104">
        <v>0</v>
      </c>
      <c r="AW104" s="19">
        <v>35000</v>
      </c>
      <c r="AX104">
        <v>2019</v>
      </c>
      <c r="AY104">
        <v>295</v>
      </c>
      <c r="AZ104" t="s">
        <v>43</v>
      </c>
      <c r="BA104">
        <v>327</v>
      </c>
      <c r="BB104" s="1">
        <v>43685</v>
      </c>
      <c r="BC104" t="s">
        <v>44</v>
      </c>
    </row>
    <row r="105" spans="1:55" ht="23.25" x14ac:dyDescent="0.25">
      <c r="A105" s="11">
        <v>605</v>
      </c>
      <c r="B105" s="11">
        <v>0</v>
      </c>
      <c r="C105" s="11" t="s">
        <v>337</v>
      </c>
      <c r="D105" s="11">
        <v>2020</v>
      </c>
      <c r="E105" s="11">
        <v>1306</v>
      </c>
      <c r="F105" s="4"/>
      <c r="G105" s="11" t="s">
        <v>338</v>
      </c>
      <c r="H105" s="11"/>
      <c r="I105" s="11">
        <v>70000</v>
      </c>
      <c r="J105" s="11">
        <v>0</v>
      </c>
      <c r="K105" s="12">
        <v>70000</v>
      </c>
      <c r="L105" s="11" t="s">
        <v>442</v>
      </c>
      <c r="M105" s="14" t="s">
        <v>425</v>
      </c>
      <c r="N105" s="5"/>
      <c r="O105" s="6"/>
      <c r="P105" s="7"/>
      <c r="Q105" s="13">
        <f t="shared" si="1"/>
        <v>70000</v>
      </c>
      <c r="R105" s="11">
        <v>6</v>
      </c>
      <c r="S105" s="11" t="s">
        <v>334</v>
      </c>
      <c r="T105" t="s">
        <v>338</v>
      </c>
      <c r="U105">
        <v>2478</v>
      </c>
      <c r="V105" t="s">
        <v>120</v>
      </c>
      <c r="X105">
        <v>97149560589</v>
      </c>
      <c r="AA105">
        <v>4</v>
      </c>
      <c r="AB105" t="s">
        <v>316</v>
      </c>
      <c r="AC105">
        <v>200</v>
      </c>
      <c r="AD105" t="s">
        <v>317</v>
      </c>
      <c r="AE105">
        <v>1</v>
      </c>
      <c r="AF105" t="s">
        <v>318</v>
      </c>
      <c r="AO105" t="s">
        <v>319</v>
      </c>
      <c r="AP105" t="s">
        <v>320</v>
      </c>
      <c r="AQ105" t="s">
        <v>40</v>
      </c>
      <c r="AR105" s="1">
        <v>44053</v>
      </c>
      <c r="AV105">
        <v>0</v>
      </c>
      <c r="AW105" s="19">
        <v>70000</v>
      </c>
      <c r="AX105">
        <v>2020</v>
      </c>
      <c r="AY105">
        <v>304</v>
      </c>
      <c r="AZ105" t="s">
        <v>43</v>
      </c>
      <c r="BA105">
        <v>347</v>
      </c>
      <c r="BB105" s="1">
        <v>44056</v>
      </c>
      <c r="BC105" t="s">
        <v>44</v>
      </c>
    </row>
    <row r="106" spans="1:55" ht="23.25" x14ac:dyDescent="0.25">
      <c r="A106" s="11">
        <v>312</v>
      </c>
      <c r="B106" s="11">
        <v>0</v>
      </c>
      <c r="C106" s="11" t="s">
        <v>339</v>
      </c>
      <c r="D106" s="11">
        <v>2020</v>
      </c>
      <c r="E106" s="11">
        <v>2494</v>
      </c>
      <c r="F106" s="4"/>
      <c r="G106" s="11" t="s">
        <v>340</v>
      </c>
      <c r="H106" s="11"/>
      <c r="I106" s="11">
        <v>99.12</v>
      </c>
      <c r="J106" s="11">
        <v>0</v>
      </c>
      <c r="K106" s="12">
        <v>99.12</v>
      </c>
      <c r="L106" s="11" t="s">
        <v>442</v>
      </c>
      <c r="M106" s="14" t="s">
        <v>425</v>
      </c>
      <c r="N106" s="5"/>
      <c r="O106" s="6"/>
      <c r="P106" s="7"/>
      <c r="Q106" s="13">
        <f t="shared" si="1"/>
        <v>99.12</v>
      </c>
      <c r="R106" s="11">
        <v>7</v>
      </c>
      <c r="S106" s="11" t="s">
        <v>341</v>
      </c>
      <c r="U106">
        <v>5831</v>
      </c>
      <c r="V106" t="s">
        <v>78</v>
      </c>
      <c r="X106" t="s">
        <v>79</v>
      </c>
      <c r="AA106">
        <v>3</v>
      </c>
      <c r="AB106" t="s">
        <v>65</v>
      </c>
      <c r="AC106">
        <v>100</v>
      </c>
      <c r="AD106" t="s">
        <v>66</v>
      </c>
      <c r="AE106">
        <v>2</v>
      </c>
      <c r="AF106" t="s">
        <v>67</v>
      </c>
      <c r="AQ106" t="s">
        <v>40</v>
      </c>
      <c r="AR106" s="1">
        <v>44196</v>
      </c>
      <c r="AV106">
        <v>99.12</v>
      </c>
      <c r="AW106" s="19">
        <v>0</v>
      </c>
    </row>
    <row r="107" spans="1:55" ht="23.25" x14ac:dyDescent="0.25">
      <c r="A107" s="11">
        <v>312</v>
      </c>
      <c r="B107" s="11">
        <v>0</v>
      </c>
      <c r="C107" s="11" t="s">
        <v>339</v>
      </c>
      <c r="D107" s="11">
        <v>2020</v>
      </c>
      <c r="E107" s="11">
        <v>2530</v>
      </c>
      <c r="F107" s="4"/>
      <c r="G107" s="11" t="s">
        <v>342</v>
      </c>
      <c r="H107" s="11"/>
      <c r="I107" s="11">
        <v>7795.8</v>
      </c>
      <c r="J107" s="11">
        <v>0</v>
      </c>
      <c r="K107" s="12">
        <v>7795.8</v>
      </c>
      <c r="L107" s="11" t="s">
        <v>442</v>
      </c>
      <c r="M107" s="14" t="s">
        <v>425</v>
      </c>
      <c r="N107" s="5"/>
      <c r="O107" s="6"/>
      <c r="P107" s="7"/>
      <c r="Q107" s="13">
        <f t="shared" si="1"/>
        <v>7795.8</v>
      </c>
      <c r="R107" s="11">
        <v>7</v>
      </c>
      <c r="S107" s="11" t="s">
        <v>341</v>
      </c>
      <c r="T107" t="s">
        <v>70</v>
      </c>
      <c r="AA107">
        <v>3</v>
      </c>
      <c r="AB107" t="s">
        <v>65</v>
      </c>
      <c r="AC107">
        <v>100</v>
      </c>
      <c r="AD107" t="s">
        <v>66</v>
      </c>
      <c r="AE107">
        <v>2</v>
      </c>
      <c r="AF107" t="s">
        <v>67</v>
      </c>
      <c r="AO107" t="s">
        <v>343</v>
      </c>
      <c r="AP107" t="s">
        <v>344</v>
      </c>
      <c r="AQ107" t="s">
        <v>40</v>
      </c>
      <c r="AR107" s="1">
        <v>44196</v>
      </c>
      <c r="AU107">
        <v>7</v>
      </c>
      <c r="AV107">
        <v>7795.8</v>
      </c>
      <c r="AW107" s="19">
        <v>0</v>
      </c>
      <c r="AX107">
        <v>2020</v>
      </c>
      <c r="AY107">
        <v>192</v>
      </c>
      <c r="AZ107" t="s">
        <v>71</v>
      </c>
      <c r="BA107">
        <v>20</v>
      </c>
      <c r="BB107" s="1">
        <v>43910</v>
      </c>
      <c r="BC107" t="s">
        <v>44</v>
      </c>
    </row>
    <row r="108" spans="1:55" ht="23.25" x14ac:dyDescent="0.25">
      <c r="A108" s="11">
        <v>312</v>
      </c>
      <c r="B108" s="11">
        <v>0</v>
      </c>
      <c r="C108" s="11" t="s">
        <v>339</v>
      </c>
      <c r="D108" s="11">
        <v>2020</v>
      </c>
      <c r="E108" s="11">
        <v>2531</v>
      </c>
      <c r="F108" s="4"/>
      <c r="G108" s="11" t="s">
        <v>345</v>
      </c>
      <c r="H108" s="11"/>
      <c r="I108" s="11">
        <v>43.46</v>
      </c>
      <c r="J108" s="11">
        <v>0</v>
      </c>
      <c r="K108" s="12">
        <v>43.46</v>
      </c>
      <c r="L108" s="11" t="s">
        <v>442</v>
      </c>
      <c r="M108" s="14" t="s">
        <v>425</v>
      </c>
      <c r="N108" s="5"/>
      <c r="O108" s="6"/>
      <c r="P108" s="7"/>
      <c r="Q108" s="13">
        <f t="shared" si="1"/>
        <v>43.46</v>
      </c>
      <c r="R108" s="11">
        <v>7</v>
      </c>
      <c r="S108" s="11" t="s">
        <v>341</v>
      </c>
      <c r="T108" t="s">
        <v>70</v>
      </c>
      <c r="AA108">
        <v>3</v>
      </c>
      <c r="AB108" t="s">
        <v>65</v>
      </c>
      <c r="AC108">
        <v>100</v>
      </c>
      <c r="AD108" t="s">
        <v>66</v>
      </c>
      <c r="AE108">
        <v>2</v>
      </c>
      <c r="AF108" t="s">
        <v>67</v>
      </c>
      <c r="AO108" t="s">
        <v>343</v>
      </c>
      <c r="AP108" t="s">
        <v>344</v>
      </c>
      <c r="AQ108" t="s">
        <v>40</v>
      </c>
      <c r="AR108" s="1">
        <v>44196</v>
      </c>
      <c r="AU108">
        <v>7</v>
      </c>
      <c r="AV108">
        <v>0</v>
      </c>
      <c r="AW108" s="19">
        <v>43.46</v>
      </c>
      <c r="AX108">
        <v>2020</v>
      </c>
      <c r="AY108">
        <v>192</v>
      </c>
      <c r="AZ108" t="s">
        <v>71</v>
      </c>
      <c r="BA108">
        <v>20</v>
      </c>
      <c r="BB108" s="1">
        <v>43910</v>
      </c>
      <c r="BC108" t="s">
        <v>44</v>
      </c>
    </row>
    <row r="109" spans="1:55" ht="23.25" x14ac:dyDescent="0.25">
      <c r="A109" s="11">
        <v>6</v>
      </c>
      <c r="B109" s="11">
        <v>0</v>
      </c>
      <c r="C109" s="11" t="s">
        <v>346</v>
      </c>
      <c r="D109" s="11">
        <v>2020</v>
      </c>
      <c r="E109" s="11">
        <v>2045</v>
      </c>
      <c r="F109" s="4"/>
      <c r="G109" s="11" t="s">
        <v>347</v>
      </c>
      <c r="H109" s="11"/>
      <c r="I109" s="11">
        <v>12000</v>
      </c>
      <c r="J109" s="11">
        <v>0</v>
      </c>
      <c r="K109" s="12">
        <v>12000</v>
      </c>
      <c r="L109" s="11" t="s">
        <v>442</v>
      </c>
      <c r="M109" s="14" t="s">
        <v>425</v>
      </c>
      <c r="N109" s="5"/>
      <c r="O109" s="6"/>
      <c r="P109" s="7"/>
      <c r="Q109" s="13">
        <f t="shared" si="1"/>
        <v>12000</v>
      </c>
      <c r="R109" s="11">
        <v>7</v>
      </c>
      <c r="S109" s="11" t="s">
        <v>341</v>
      </c>
      <c r="U109">
        <v>5831</v>
      </c>
      <c r="V109" t="s">
        <v>78</v>
      </c>
      <c r="X109" t="s">
        <v>79</v>
      </c>
      <c r="AA109">
        <v>9</v>
      </c>
      <c r="AB109" t="s">
        <v>294</v>
      </c>
      <c r="AC109">
        <v>100</v>
      </c>
      <c r="AD109" t="s">
        <v>295</v>
      </c>
      <c r="AE109">
        <v>99</v>
      </c>
      <c r="AF109" t="s">
        <v>348</v>
      </c>
      <c r="AO109" t="s">
        <v>349</v>
      </c>
      <c r="AP109" t="s">
        <v>350</v>
      </c>
      <c r="AQ109" t="s">
        <v>40</v>
      </c>
      <c r="AR109" s="1">
        <v>44158</v>
      </c>
      <c r="AV109">
        <v>12000</v>
      </c>
      <c r="AW109" s="19">
        <v>0</v>
      </c>
    </row>
    <row r="110" spans="1:55" ht="23.25" x14ac:dyDescent="0.25">
      <c r="A110" s="11">
        <v>379</v>
      </c>
      <c r="B110" s="11">
        <v>0</v>
      </c>
      <c r="C110" s="11" t="s">
        <v>351</v>
      </c>
      <c r="D110" s="11">
        <v>2018</v>
      </c>
      <c r="E110" s="11">
        <v>1985</v>
      </c>
      <c r="F110" s="4"/>
      <c r="G110" s="11" t="s">
        <v>352</v>
      </c>
      <c r="H110" s="11"/>
      <c r="I110" s="11">
        <v>856.94</v>
      </c>
      <c r="J110" s="11">
        <v>0</v>
      </c>
      <c r="K110" s="12">
        <v>856.94</v>
      </c>
      <c r="L110" s="11" t="s">
        <v>442</v>
      </c>
      <c r="M110" s="14" t="s">
        <v>425</v>
      </c>
      <c r="N110" s="5"/>
      <c r="O110" s="6"/>
      <c r="P110" s="7"/>
      <c r="Q110" s="13">
        <f t="shared" si="1"/>
        <v>856.94</v>
      </c>
      <c r="R110" s="11">
        <v>8</v>
      </c>
      <c r="S110" s="11" t="s">
        <v>354</v>
      </c>
      <c r="T110" t="s">
        <v>353</v>
      </c>
      <c r="AA110">
        <v>3</v>
      </c>
      <c r="AB110" t="s">
        <v>65</v>
      </c>
      <c r="AC110">
        <v>100</v>
      </c>
      <c r="AD110" t="s">
        <v>66</v>
      </c>
      <c r="AE110">
        <v>3</v>
      </c>
      <c r="AF110" t="s">
        <v>99</v>
      </c>
      <c r="AO110" t="s">
        <v>259</v>
      </c>
      <c r="AP110" t="s">
        <v>260</v>
      </c>
      <c r="AQ110" t="s">
        <v>40</v>
      </c>
      <c r="AR110" s="1">
        <v>43367</v>
      </c>
      <c r="AV110">
        <v>11.27</v>
      </c>
      <c r="AW110" s="19">
        <v>845.67</v>
      </c>
      <c r="AX110">
        <v>2018</v>
      </c>
      <c r="AY110">
        <v>366</v>
      </c>
      <c r="AZ110" t="s">
        <v>43</v>
      </c>
      <c r="BA110">
        <v>400</v>
      </c>
      <c r="BB110" s="1">
        <v>43371</v>
      </c>
      <c r="BC110" t="s">
        <v>44</v>
      </c>
    </row>
    <row r="111" spans="1:55" ht="23.25" x14ac:dyDescent="0.25">
      <c r="A111" s="11">
        <v>379</v>
      </c>
      <c r="B111" s="11">
        <v>0</v>
      </c>
      <c r="C111" s="11" t="s">
        <v>351</v>
      </c>
      <c r="D111" s="11">
        <v>2019</v>
      </c>
      <c r="E111" s="11">
        <v>2338</v>
      </c>
      <c r="F111" s="4"/>
      <c r="G111" s="11" t="s">
        <v>355</v>
      </c>
      <c r="H111" s="11"/>
      <c r="I111" s="11">
        <v>3320.14</v>
      </c>
      <c r="J111" s="11">
        <v>0</v>
      </c>
      <c r="K111" s="12">
        <v>3320.14</v>
      </c>
      <c r="L111" s="11" t="s">
        <v>442</v>
      </c>
      <c r="M111" s="14" t="s">
        <v>425</v>
      </c>
      <c r="N111" s="5"/>
      <c r="O111" s="6"/>
      <c r="P111" s="7"/>
      <c r="Q111" s="13">
        <f t="shared" si="1"/>
        <v>3320.14</v>
      </c>
      <c r="R111" s="11">
        <v>8</v>
      </c>
      <c r="S111" s="11" t="s">
        <v>354</v>
      </c>
      <c r="T111" t="s">
        <v>356</v>
      </c>
      <c r="AA111">
        <v>3</v>
      </c>
      <c r="AB111" t="s">
        <v>65</v>
      </c>
      <c r="AC111">
        <v>100</v>
      </c>
      <c r="AD111" t="s">
        <v>66</v>
      </c>
      <c r="AE111">
        <v>3</v>
      </c>
      <c r="AF111" t="s">
        <v>99</v>
      </c>
      <c r="AO111" t="s">
        <v>259</v>
      </c>
      <c r="AP111" t="s">
        <v>260</v>
      </c>
      <c r="AQ111" t="s">
        <v>40</v>
      </c>
      <c r="AR111" s="1">
        <v>43808</v>
      </c>
      <c r="AV111">
        <v>0</v>
      </c>
      <c r="AW111" s="19">
        <v>3320.14</v>
      </c>
      <c r="AX111">
        <v>2019</v>
      </c>
      <c r="AY111">
        <v>470</v>
      </c>
      <c r="AZ111" t="s">
        <v>43</v>
      </c>
      <c r="BA111">
        <v>512</v>
      </c>
      <c r="BB111" s="1">
        <v>43809</v>
      </c>
      <c r="BC111" t="s">
        <v>44</v>
      </c>
    </row>
    <row r="112" spans="1:55" ht="23.25" x14ac:dyDescent="0.25">
      <c r="A112" s="11">
        <v>252</v>
      </c>
      <c r="B112" s="11">
        <v>3</v>
      </c>
      <c r="C112" s="11" t="s">
        <v>357</v>
      </c>
      <c r="D112" s="11">
        <v>2011</v>
      </c>
      <c r="E112" s="11">
        <v>1310</v>
      </c>
      <c r="F112" s="4" t="s">
        <v>446</v>
      </c>
      <c r="G112" s="11" t="s">
        <v>358</v>
      </c>
      <c r="H112" s="11"/>
      <c r="I112" s="11">
        <v>50083.93</v>
      </c>
      <c r="J112" s="11">
        <v>0</v>
      </c>
      <c r="K112" s="12">
        <v>50083.93</v>
      </c>
      <c r="L112" s="11" t="s">
        <v>442</v>
      </c>
      <c r="M112" s="14" t="s">
        <v>425</v>
      </c>
      <c r="N112" s="5"/>
      <c r="O112" s="6"/>
      <c r="P112" s="7"/>
      <c r="Q112" s="13">
        <f t="shared" si="1"/>
        <v>50083.93</v>
      </c>
      <c r="R112" s="11">
        <v>8</v>
      </c>
      <c r="S112" s="11" t="s">
        <v>354</v>
      </c>
      <c r="T112" t="s">
        <v>359</v>
      </c>
      <c r="AA112">
        <v>3</v>
      </c>
      <c r="AB112" t="s">
        <v>65</v>
      </c>
      <c r="AC112">
        <v>200</v>
      </c>
      <c r="AD112" t="s">
        <v>360</v>
      </c>
      <c r="AE112">
        <v>2</v>
      </c>
      <c r="AF112" t="s">
        <v>361</v>
      </c>
      <c r="AO112" t="s">
        <v>362</v>
      </c>
      <c r="AP112" t="s">
        <v>363</v>
      </c>
      <c r="AQ112" t="s">
        <v>40</v>
      </c>
      <c r="AR112" s="1">
        <v>40798</v>
      </c>
      <c r="AU112">
        <v>3</v>
      </c>
      <c r="AV112">
        <v>335.79</v>
      </c>
      <c r="AW112" s="19">
        <v>49748.14</v>
      </c>
      <c r="AX112">
        <v>2011</v>
      </c>
      <c r="AY112">
        <v>319</v>
      </c>
      <c r="AZ112" t="s">
        <v>43</v>
      </c>
      <c r="BA112">
        <v>1</v>
      </c>
      <c r="BB112" s="1">
        <v>40553</v>
      </c>
      <c r="BC112" t="s">
        <v>44</v>
      </c>
    </row>
    <row r="113" spans="1:55" ht="23.25" x14ac:dyDescent="0.25">
      <c r="A113" s="11">
        <v>252</v>
      </c>
      <c r="B113" s="11">
        <v>3</v>
      </c>
      <c r="C113" s="11" t="s">
        <v>357</v>
      </c>
      <c r="D113" s="11">
        <v>2011</v>
      </c>
      <c r="E113" s="11">
        <v>1314</v>
      </c>
      <c r="F113" s="4" t="s">
        <v>446</v>
      </c>
      <c r="G113" s="11" t="s">
        <v>364</v>
      </c>
      <c r="H113" s="11"/>
      <c r="I113" s="11">
        <v>13944.54</v>
      </c>
      <c r="J113" s="11">
        <v>0</v>
      </c>
      <c r="K113" s="12">
        <v>13944.54</v>
      </c>
      <c r="L113" s="11" t="s">
        <v>442</v>
      </c>
      <c r="M113" s="14" t="s">
        <v>425</v>
      </c>
      <c r="N113" s="5"/>
      <c r="O113" s="6"/>
      <c r="P113" s="7"/>
      <c r="Q113" s="13">
        <f t="shared" si="1"/>
        <v>13944.54</v>
      </c>
      <c r="R113" s="11">
        <v>8</v>
      </c>
      <c r="S113" s="11" t="s">
        <v>354</v>
      </c>
      <c r="T113" t="s">
        <v>365</v>
      </c>
      <c r="AA113">
        <v>3</v>
      </c>
      <c r="AB113" t="s">
        <v>65</v>
      </c>
      <c r="AC113">
        <v>200</v>
      </c>
      <c r="AD113" t="s">
        <v>360</v>
      </c>
      <c r="AE113">
        <v>2</v>
      </c>
      <c r="AF113" t="s">
        <v>361</v>
      </c>
      <c r="AO113" t="s">
        <v>362</v>
      </c>
      <c r="AP113" t="s">
        <v>363</v>
      </c>
      <c r="AQ113" t="s">
        <v>40</v>
      </c>
      <c r="AR113" s="1">
        <v>40798</v>
      </c>
      <c r="AU113">
        <v>3</v>
      </c>
      <c r="AV113">
        <v>0</v>
      </c>
      <c r="AW113" s="19">
        <v>13944.54</v>
      </c>
      <c r="AX113">
        <v>2011</v>
      </c>
      <c r="AY113">
        <v>320</v>
      </c>
      <c r="AZ113" t="s">
        <v>43</v>
      </c>
      <c r="BA113">
        <v>230</v>
      </c>
      <c r="BB113" s="1">
        <v>40694</v>
      </c>
      <c r="BC113" t="s">
        <v>44</v>
      </c>
    </row>
    <row r="114" spans="1:55" ht="23.25" x14ac:dyDescent="0.25">
      <c r="A114" s="11">
        <v>252</v>
      </c>
      <c r="B114" s="11">
        <v>3</v>
      </c>
      <c r="C114" s="11" t="s">
        <v>357</v>
      </c>
      <c r="D114" s="11">
        <v>2011</v>
      </c>
      <c r="E114" s="11">
        <v>1346</v>
      </c>
      <c r="F114" s="4" t="s">
        <v>446</v>
      </c>
      <c r="G114" s="11" t="s">
        <v>366</v>
      </c>
      <c r="H114" s="11"/>
      <c r="I114" s="11">
        <v>2135.3000000000002</v>
      </c>
      <c r="J114" s="11">
        <v>0</v>
      </c>
      <c r="K114" s="12">
        <v>2135.3000000000002</v>
      </c>
      <c r="L114" s="11" t="s">
        <v>442</v>
      </c>
      <c r="M114" s="14" t="s">
        <v>425</v>
      </c>
      <c r="N114" s="5"/>
      <c r="O114" s="6"/>
      <c r="P114" s="7"/>
      <c r="Q114" s="13">
        <f t="shared" si="1"/>
        <v>2135.3000000000002</v>
      </c>
      <c r="R114" s="11">
        <v>8</v>
      </c>
      <c r="S114" s="11" t="s">
        <v>354</v>
      </c>
      <c r="T114" t="s">
        <v>367</v>
      </c>
      <c r="AA114">
        <v>3</v>
      </c>
      <c r="AB114" t="s">
        <v>65</v>
      </c>
      <c r="AC114">
        <v>200</v>
      </c>
      <c r="AD114" t="s">
        <v>360</v>
      </c>
      <c r="AE114">
        <v>2</v>
      </c>
      <c r="AF114" t="s">
        <v>361</v>
      </c>
      <c r="AO114" t="s">
        <v>368</v>
      </c>
      <c r="AP114" t="s">
        <v>369</v>
      </c>
      <c r="AQ114" t="s">
        <v>40</v>
      </c>
      <c r="AR114" s="1">
        <v>40800</v>
      </c>
      <c r="AU114">
        <v>3</v>
      </c>
      <c r="AV114">
        <v>0</v>
      </c>
      <c r="AW114" s="19">
        <v>2135.3000000000002</v>
      </c>
      <c r="AX114">
        <v>2011</v>
      </c>
      <c r="AY114">
        <v>338</v>
      </c>
      <c r="AZ114" t="s">
        <v>43</v>
      </c>
      <c r="BA114">
        <v>361</v>
      </c>
      <c r="BB114" s="1">
        <v>40800</v>
      </c>
      <c r="BC114" t="s">
        <v>44</v>
      </c>
    </row>
    <row r="115" spans="1:55" ht="23.25" x14ac:dyDescent="0.25">
      <c r="A115" s="11">
        <v>252</v>
      </c>
      <c r="B115" s="11">
        <v>3</v>
      </c>
      <c r="C115" s="11" t="s">
        <v>357</v>
      </c>
      <c r="D115" s="11">
        <v>2012</v>
      </c>
      <c r="E115" s="11">
        <v>404</v>
      </c>
      <c r="F115" s="4" t="s">
        <v>446</v>
      </c>
      <c r="G115" s="11" t="s">
        <v>370</v>
      </c>
      <c r="H115" s="11"/>
      <c r="I115" s="11">
        <v>95843.36</v>
      </c>
      <c r="J115" s="11">
        <v>0</v>
      </c>
      <c r="K115" s="12">
        <v>95843.36</v>
      </c>
      <c r="L115" s="11" t="s">
        <v>442</v>
      </c>
      <c r="M115" s="14" t="s">
        <v>425</v>
      </c>
      <c r="N115" s="5"/>
      <c r="O115" s="6"/>
      <c r="P115" s="7"/>
      <c r="Q115" s="13">
        <f t="shared" si="1"/>
        <v>95843.36</v>
      </c>
      <c r="R115" s="11">
        <v>8</v>
      </c>
      <c r="S115" s="11" t="s">
        <v>354</v>
      </c>
      <c r="T115" t="s">
        <v>371</v>
      </c>
      <c r="AA115">
        <v>3</v>
      </c>
      <c r="AB115" t="s">
        <v>65</v>
      </c>
      <c r="AC115">
        <v>200</v>
      </c>
      <c r="AD115" t="s">
        <v>360</v>
      </c>
      <c r="AE115">
        <v>2</v>
      </c>
      <c r="AF115" t="s">
        <v>361</v>
      </c>
      <c r="AO115" t="s">
        <v>362</v>
      </c>
      <c r="AP115" t="s">
        <v>363</v>
      </c>
      <c r="AQ115" t="s">
        <v>40</v>
      </c>
      <c r="AR115" s="1">
        <v>41002</v>
      </c>
      <c r="AU115">
        <v>3</v>
      </c>
      <c r="AV115">
        <v>66.430000000000007</v>
      </c>
      <c r="AW115" s="19">
        <v>95776.93</v>
      </c>
      <c r="AX115">
        <v>2012</v>
      </c>
      <c r="AY115">
        <v>57</v>
      </c>
      <c r="AZ115" t="s">
        <v>43</v>
      </c>
      <c r="BA115">
        <v>1</v>
      </c>
      <c r="BB115" s="1">
        <v>40917</v>
      </c>
      <c r="BC115" t="s">
        <v>44</v>
      </c>
    </row>
    <row r="116" spans="1:55" ht="23.25" x14ac:dyDescent="0.25">
      <c r="A116" s="11">
        <v>252</v>
      </c>
      <c r="B116" s="11">
        <v>3</v>
      </c>
      <c r="C116" s="11" t="s">
        <v>357</v>
      </c>
      <c r="D116" s="11">
        <v>2012</v>
      </c>
      <c r="E116" s="11">
        <v>597</v>
      </c>
      <c r="F116" s="4" t="s">
        <v>446</v>
      </c>
      <c r="G116" s="11" t="s">
        <v>372</v>
      </c>
      <c r="H116" s="11"/>
      <c r="I116" s="11">
        <v>6663.43</v>
      </c>
      <c r="J116" s="11">
        <v>0</v>
      </c>
      <c r="K116" s="12">
        <v>6663.43</v>
      </c>
      <c r="L116" s="11" t="s">
        <v>442</v>
      </c>
      <c r="M116" s="14" t="s">
        <v>425</v>
      </c>
      <c r="N116" s="5"/>
      <c r="O116" s="6"/>
      <c r="P116" s="7"/>
      <c r="Q116" s="13">
        <f t="shared" si="1"/>
        <v>6663.43</v>
      </c>
      <c r="R116" s="11">
        <v>8</v>
      </c>
      <c r="S116" s="11" t="s">
        <v>354</v>
      </c>
      <c r="T116" t="s">
        <v>373</v>
      </c>
      <c r="AA116">
        <v>3</v>
      </c>
      <c r="AB116" t="s">
        <v>65</v>
      </c>
      <c r="AC116">
        <v>200</v>
      </c>
      <c r="AD116" t="s">
        <v>360</v>
      </c>
      <c r="AE116">
        <v>2</v>
      </c>
      <c r="AF116" t="s">
        <v>361</v>
      </c>
      <c r="AO116" t="s">
        <v>362</v>
      </c>
      <c r="AP116" t="s">
        <v>363</v>
      </c>
      <c r="AQ116" t="s">
        <v>40</v>
      </c>
      <c r="AR116" s="1">
        <v>41046</v>
      </c>
      <c r="AU116">
        <v>3</v>
      </c>
      <c r="AV116">
        <v>0</v>
      </c>
      <c r="AW116" s="19">
        <v>6663.43</v>
      </c>
      <c r="AX116">
        <v>2012</v>
      </c>
      <c r="AY116">
        <v>186</v>
      </c>
      <c r="AZ116" t="s">
        <v>43</v>
      </c>
      <c r="BA116">
        <v>165</v>
      </c>
      <c r="BB116" s="1">
        <v>41023</v>
      </c>
      <c r="BC116" t="s">
        <v>44</v>
      </c>
    </row>
    <row r="117" spans="1:55" ht="23.25" x14ac:dyDescent="0.25">
      <c r="A117" s="11">
        <v>252</v>
      </c>
      <c r="B117" s="11">
        <v>3</v>
      </c>
      <c r="C117" s="11" t="s">
        <v>357</v>
      </c>
      <c r="D117" s="11">
        <v>2013</v>
      </c>
      <c r="E117" s="11">
        <v>123</v>
      </c>
      <c r="F117" s="4" t="s">
        <v>446</v>
      </c>
      <c r="G117" s="11" t="s">
        <v>374</v>
      </c>
      <c r="H117" s="11"/>
      <c r="I117" s="11">
        <v>30018.78</v>
      </c>
      <c r="J117" s="11">
        <v>0</v>
      </c>
      <c r="K117" s="12">
        <v>30018.78</v>
      </c>
      <c r="L117" s="11" t="s">
        <v>442</v>
      </c>
      <c r="M117" s="14" t="s">
        <v>425</v>
      </c>
      <c r="N117" s="5"/>
      <c r="O117" s="6"/>
      <c r="P117" s="7"/>
      <c r="Q117" s="13">
        <f t="shared" si="1"/>
        <v>30018.78</v>
      </c>
      <c r="R117" s="11">
        <v>8</v>
      </c>
      <c r="S117" s="11" t="s">
        <v>354</v>
      </c>
      <c r="T117" t="s">
        <v>375</v>
      </c>
      <c r="AA117">
        <v>3</v>
      </c>
      <c r="AB117" t="s">
        <v>65</v>
      </c>
      <c r="AC117">
        <v>200</v>
      </c>
      <c r="AD117" t="s">
        <v>360</v>
      </c>
      <c r="AE117">
        <v>2</v>
      </c>
      <c r="AF117" t="s">
        <v>361</v>
      </c>
      <c r="AO117" t="s">
        <v>362</v>
      </c>
      <c r="AP117" t="s">
        <v>363</v>
      </c>
      <c r="AQ117" t="s">
        <v>40</v>
      </c>
      <c r="AR117" s="1">
        <v>41304</v>
      </c>
      <c r="AU117">
        <v>3</v>
      </c>
      <c r="AV117">
        <v>86.02</v>
      </c>
      <c r="AW117" s="19">
        <v>29932.76</v>
      </c>
      <c r="AX117">
        <v>2013</v>
      </c>
      <c r="AY117">
        <v>118</v>
      </c>
      <c r="AZ117" t="s">
        <v>43</v>
      </c>
      <c r="BA117">
        <v>83</v>
      </c>
      <c r="BB117" s="1">
        <v>41345</v>
      </c>
      <c r="BC117" t="s">
        <v>44</v>
      </c>
    </row>
    <row r="118" spans="1:55" ht="23.25" x14ac:dyDescent="0.25">
      <c r="A118" s="11">
        <v>252</v>
      </c>
      <c r="B118" s="11">
        <v>3</v>
      </c>
      <c r="C118" s="11" t="s">
        <v>357</v>
      </c>
      <c r="D118" s="11">
        <v>2013</v>
      </c>
      <c r="E118" s="11">
        <v>412</v>
      </c>
      <c r="F118" s="4" t="s">
        <v>446</v>
      </c>
      <c r="G118" s="11" t="s">
        <v>376</v>
      </c>
      <c r="H118" s="11"/>
      <c r="I118" s="11">
        <v>3570.76</v>
      </c>
      <c r="J118" s="11">
        <v>0</v>
      </c>
      <c r="K118" s="12">
        <v>3570.76</v>
      </c>
      <c r="L118" s="11" t="s">
        <v>442</v>
      </c>
      <c r="M118" s="14" t="s">
        <v>425</v>
      </c>
      <c r="N118" s="5"/>
      <c r="O118" s="6"/>
      <c r="P118" s="7"/>
      <c r="Q118" s="13">
        <f t="shared" si="1"/>
        <v>3570.76</v>
      </c>
      <c r="R118" s="11">
        <v>8</v>
      </c>
      <c r="S118" s="11" t="s">
        <v>354</v>
      </c>
      <c r="T118" t="s">
        <v>377</v>
      </c>
      <c r="AA118">
        <v>3</v>
      </c>
      <c r="AB118" t="s">
        <v>65</v>
      </c>
      <c r="AC118">
        <v>200</v>
      </c>
      <c r="AD118" t="s">
        <v>360</v>
      </c>
      <c r="AE118">
        <v>2</v>
      </c>
      <c r="AF118" t="s">
        <v>361</v>
      </c>
      <c r="AO118" t="s">
        <v>368</v>
      </c>
      <c r="AP118" t="s">
        <v>369</v>
      </c>
      <c r="AQ118" t="s">
        <v>40</v>
      </c>
      <c r="AR118" s="1">
        <v>41366</v>
      </c>
      <c r="AU118">
        <v>3</v>
      </c>
      <c r="AV118">
        <v>0</v>
      </c>
      <c r="AW118" s="19">
        <v>3570.76</v>
      </c>
      <c r="AX118">
        <v>2013</v>
      </c>
      <c r="AY118">
        <v>117</v>
      </c>
      <c r="AZ118" t="s">
        <v>43</v>
      </c>
      <c r="BA118">
        <v>595</v>
      </c>
      <c r="BB118" s="1">
        <v>41256</v>
      </c>
      <c r="BC118" t="s">
        <v>44</v>
      </c>
    </row>
    <row r="119" spans="1:55" ht="23.25" x14ac:dyDescent="0.25">
      <c r="A119" s="11">
        <v>252</v>
      </c>
      <c r="B119" s="11">
        <v>3</v>
      </c>
      <c r="C119" s="11" t="s">
        <v>357</v>
      </c>
      <c r="D119" s="11">
        <v>2014</v>
      </c>
      <c r="E119" s="11">
        <v>831</v>
      </c>
      <c r="F119" s="4" t="s">
        <v>446</v>
      </c>
      <c r="G119" s="11" t="s">
        <v>378</v>
      </c>
      <c r="H119" s="11"/>
      <c r="I119" s="11">
        <v>14666.44</v>
      </c>
      <c r="J119" s="11">
        <v>0</v>
      </c>
      <c r="K119" s="12">
        <v>14666.44</v>
      </c>
      <c r="L119" s="11" t="s">
        <v>442</v>
      </c>
      <c r="M119" s="14" t="s">
        <v>425</v>
      </c>
      <c r="N119" s="5"/>
      <c r="O119" s="6"/>
      <c r="P119" s="7"/>
      <c r="Q119" s="13">
        <f t="shared" si="1"/>
        <v>14666.44</v>
      </c>
      <c r="R119" s="11">
        <v>8</v>
      </c>
      <c r="S119" s="11" t="s">
        <v>354</v>
      </c>
      <c r="T119" t="s">
        <v>379</v>
      </c>
      <c r="AA119">
        <v>3</v>
      </c>
      <c r="AB119" t="s">
        <v>65</v>
      </c>
      <c r="AC119">
        <v>200</v>
      </c>
      <c r="AD119" t="s">
        <v>360</v>
      </c>
      <c r="AE119">
        <v>2</v>
      </c>
      <c r="AF119" t="s">
        <v>361</v>
      </c>
      <c r="AO119" t="s">
        <v>362</v>
      </c>
      <c r="AP119" t="s">
        <v>363</v>
      </c>
      <c r="AQ119" t="s">
        <v>40</v>
      </c>
      <c r="AR119" s="1">
        <v>41816</v>
      </c>
      <c r="AU119">
        <v>3</v>
      </c>
      <c r="AV119">
        <v>6.3</v>
      </c>
      <c r="AW119" s="19">
        <v>14660.14</v>
      </c>
      <c r="AX119">
        <v>2014</v>
      </c>
      <c r="AY119">
        <v>254</v>
      </c>
      <c r="AZ119" t="s">
        <v>43</v>
      </c>
      <c r="BA119">
        <v>42</v>
      </c>
      <c r="BB119" s="1">
        <v>41676</v>
      </c>
      <c r="BC119" t="s">
        <v>44</v>
      </c>
    </row>
    <row r="120" spans="1:55" ht="23.25" x14ac:dyDescent="0.25">
      <c r="A120" s="11">
        <v>252</v>
      </c>
      <c r="B120" s="11">
        <v>3</v>
      </c>
      <c r="C120" s="11" t="s">
        <v>357</v>
      </c>
      <c r="D120" s="11">
        <v>2015</v>
      </c>
      <c r="E120" s="11">
        <v>2485</v>
      </c>
      <c r="F120" s="4" t="s">
        <v>446</v>
      </c>
      <c r="G120" s="11" t="s">
        <v>380</v>
      </c>
      <c r="H120" s="11"/>
      <c r="I120" s="11">
        <v>49755.19</v>
      </c>
      <c r="J120" s="11">
        <v>0</v>
      </c>
      <c r="K120" s="12">
        <v>49755.19</v>
      </c>
      <c r="L120" s="11" t="s">
        <v>442</v>
      </c>
      <c r="M120" s="14" t="s">
        <v>425</v>
      </c>
      <c r="N120" s="5"/>
      <c r="O120" s="6"/>
      <c r="P120" s="7"/>
      <c r="Q120" s="13">
        <f t="shared" si="1"/>
        <v>49755.19</v>
      </c>
      <c r="R120" s="11">
        <v>8</v>
      </c>
      <c r="S120" s="11" t="s">
        <v>354</v>
      </c>
      <c r="T120" t="s">
        <v>381</v>
      </c>
      <c r="AA120">
        <v>3</v>
      </c>
      <c r="AB120" t="s">
        <v>65</v>
      </c>
      <c r="AC120">
        <v>200</v>
      </c>
      <c r="AD120" t="s">
        <v>360</v>
      </c>
      <c r="AE120">
        <v>2</v>
      </c>
      <c r="AF120" t="s">
        <v>361</v>
      </c>
      <c r="AO120" t="s">
        <v>362</v>
      </c>
      <c r="AP120" t="s">
        <v>363</v>
      </c>
      <c r="AQ120" t="s">
        <v>40</v>
      </c>
      <c r="AR120" s="1">
        <v>42369</v>
      </c>
      <c r="AV120">
        <v>40.950000000000003</v>
      </c>
      <c r="AW120" s="19">
        <v>49714.239999999998</v>
      </c>
      <c r="AX120">
        <v>2015</v>
      </c>
      <c r="AY120">
        <v>145</v>
      </c>
      <c r="AZ120" t="s">
        <v>43</v>
      </c>
      <c r="BA120">
        <v>78</v>
      </c>
      <c r="BB120" s="1">
        <v>42074</v>
      </c>
      <c r="BC120" t="s">
        <v>44</v>
      </c>
    </row>
    <row r="121" spans="1:55" ht="23.25" x14ac:dyDescent="0.25">
      <c r="A121" s="11">
        <v>252</v>
      </c>
      <c r="B121" s="11">
        <v>3</v>
      </c>
      <c r="C121" s="11" t="s">
        <v>357</v>
      </c>
      <c r="D121" s="11">
        <v>2016</v>
      </c>
      <c r="E121" s="11">
        <v>408</v>
      </c>
      <c r="F121" s="4" t="s">
        <v>446</v>
      </c>
      <c r="G121" s="11" t="s">
        <v>382</v>
      </c>
      <c r="H121" s="11"/>
      <c r="I121" s="11">
        <v>7241.23</v>
      </c>
      <c r="J121" s="11">
        <v>0</v>
      </c>
      <c r="K121" s="12">
        <v>7241.23</v>
      </c>
      <c r="L121" s="11" t="s">
        <v>442</v>
      </c>
      <c r="M121" s="14" t="s">
        <v>425</v>
      </c>
      <c r="N121" s="5"/>
      <c r="O121" s="6"/>
      <c r="P121" s="7"/>
      <c r="Q121" s="13">
        <f t="shared" si="1"/>
        <v>7241.23</v>
      </c>
      <c r="R121" s="11">
        <v>8</v>
      </c>
      <c r="S121" s="11" t="s">
        <v>354</v>
      </c>
      <c r="T121" t="s">
        <v>383</v>
      </c>
      <c r="AA121">
        <v>3</v>
      </c>
      <c r="AB121" t="s">
        <v>65</v>
      </c>
      <c r="AC121">
        <v>200</v>
      </c>
      <c r="AD121" t="s">
        <v>360</v>
      </c>
      <c r="AE121">
        <v>2</v>
      </c>
      <c r="AF121" t="s">
        <v>361</v>
      </c>
      <c r="AO121" t="s">
        <v>362</v>
      </c>
      <c r="AP121" t="s">
        <v>363</v>
      </c>
      <c r="AQ121" t="s">
        <v>40</v>
      </c>
      <c r="AR121" s="1">
        <v>42438</v>
      </c>
      <c r="AV121">
        <v>0</v>
      </c>
      <c r="AW121" s="19">
        <v>7241.23</v>
      </c>
      <c r="AX121">
        <v>2016</v>
      </c>
      <c r="AY121">
        <v>82</v>
      </c>
      <c r="AZ121" t="s">
        <v>43</v>
      </c>
      <c r="BA121">
        <v>92</v>
      </c>
      <c r="BB121" s="1">
        <v>42438</v>
      </c>
      <c r="BC121" t="s">
        <v>44</v>
      </c>
    </row>
    <row r="122" spans="1:55" ht="23.25" x14ac:dyDescent="0.25">
      <c r="A122" s="11">
        <v>252</v>
      </c>
      <c r="B122" s="11">
        <v>3</v>
      </c>
      <c r="C122" s="11" t="s">
        <v>357</v>
      </c>
      <c r="D122" s="11">
        <v>2016</v>
      </c>
      <c r="E122" s="11">
        <v>1012</v>
      </c>
      <c r="F122" s="4" t="s">
        <v>446</v>
      </c>
      <c r="G122" s="11" t="s">
        <v>384</v>
      </c>
      <c r="H122" s="11"/>
      <c r="I122" s="11">
        <v>47648.53</v>
      </c>
      <c r="J122" s="11">
        <v>0</v>
      </c>
      <c r="K122" s="12">
        <v>47648.53</v>
      </c>
      <c r="L122" s="11" t="s">
        <v>442</v>
      </c>
      <c r="M122" s="14" t="s">
        <v>425</v>
      </c>
      <c r="N122" s="5"/>
      <c r="O122" s="6"/>
      <c r="P122" s="7"/>
      <c r="Q122" s="13">
        <f t="shared" si="1"/>
        <v>47648.53</v>
      </c>
      <c r="R122" s="11">
        <v>8</v>
      </c>
      <c r="S122" s="11" t="s">
        <v>354</v>
      </c>
      <c r="T122" t="s">
        <v>385</v>
      </c>
      <c r="AA122">
        <v>3</v>
      </c>
      <c r="AB122" t="s">
        <v>65</v>
      </c>
      <c r="AC122">
        <v>200</v>
      </c>
      <c r="AD122" t="s">
        <v>360</v>
      </c>
      <c r="AE122">
        <v>2</v>
      </c>
      <c r="AF122" t="s">
        <v>361</v>
      </c>
      <c r="AO122" t="s">
        <v>362</v>
      </c>
      <c r="AP122" t="s">
        <v>363</v>
      </c>
      <c r="AQ122" t="s">
        <v>40</v>
      </c>
      <c r="AR122" s="1">
        <v>42534</v>
      </c>
      <c r="AV122">
        <v>0</v>
      </c>
      <c r="AW122" s="19">
        <v>47648.53</v>
      </c>
      <c r="AX122">
        <v>2016</v>
      </c>
      <c r="AY122">
        <v>196</v>
      </c>
      <c r="AZ122" t="s">
        <v>43</v>
      </c>
      <c r="BA122">
        <v>224</v>
      </c>
      <c r="BB122" s="1">
        <v>42534</v>
      </c>
      <c r="BC122" t="s">
        <v>44</v>
      </c>
    </row>
    <row r="123" spans="1:55" ht="23.25" x14ac:dyDescent="0.25">
      <c r="A123" s="11">
        <v>252</v>
      </c>
      <c r="B123" s="11">
        <v>3</v>
      </c>
      <c r="C123" s="11" t="s">
        <v>357</v>
      </c>
      <c r="D123" s="11">
        <v>2017</v>
      </c>
      <c r="E123" s="11">
        <v>1307</v>
      </c>
      <c r="F123" s="4" t="s">
        <v>446</v>
      </c>
      <c r="G123" s="11" t="s">
        <v>386</v>
      </c>
      <c r="H123" s="11"/>
      <c r="I123" s="11">
        <v>61459.99</v>
      </c>
      <c r="J123" s="11">
        <v>0</v>
      </c>
      <c r="K123" s="12">
        <v>61459.99</v>
      </c>
      <c r="L123" s="11" t="s">
        <v>442</v>
      </c>
      <c r="M123" s="14" t="s">
        <v>425</v>
      </c>
      <c r="N123" s="5"/>
      <c r="O123" s="6"/>
      <c r="P123" s="7"/>
      <c r="Q123" s="13">
        <f t="shared" si="1"/>
        <v>61459.99</v>
      </c>
      <c r="R123" s="11">
        <v>8</v>
      </c>
      <c r="S123" s="11" t="s">
        <v>354</v>
      </c>
      <c r="T123" t="s">
        <v>387</v>
      </c>
      <c r="AA123">
        <v>3</v>
      </c>
      <c r="AB123" t="s">
        <v>65</v>
      </c>
      <c r="AC123">
        <v>200</v>
      </c>
      <c r="AD123" t="s">
        <v>360</v>
      </c>
      <c r="AE123">
        <v>2</v>
      </c>
      <c r="AF123" t="s">
        <v>361</v>
      </c>
      <c r="AO123" t="s">
        <v>362</v>
      </c>
      <c r="AP123" t="s">
        <v>363</v>
      </c>
      <c r="AQ123" t="s">
        <v>40</v>
      </c>
      <c r="AR123" s="1">
        <v>42915</v>
      </c>
      <c r="AU123">
        <v>3</v>
      </c>
      <c r="AV123">
        <v>46.27</v>
      </c>
      <c r="AW123" s="19">
        <v>61413.72</v>
      </c>
      <c r="AX123">
        <v>2017</v>
      </c>
      <c r="AY123">
        <v>192</v>
      </c>
      <c r="AZ123" t="s">
        <v>43</v>
      </c>
      <c r="BA123">
        <v>213</v>
      </c>
      <c r="BB123" s="1">
        <v>42915</v>
      </c>
      <c r="BC123" t="s">
        <v>44</v>
      </c>
    </row>
    <row r="124" spans="1:55" ht="23.25" x14ac:dyDescent="0.25">
      <c r="A124" s="11">
        <v>252</v>
      </c>
      <c r="B124" s="11">
        <v>3</v>
      </c>
      <c r="C124" s="11" t="s">
        <v>357</v>
      </c>
      <c r="D124" s="11">
        <v>2018</v>
      </c>
      <c r="E124" s="11">
        <v>2530</v>
      </c>
      <c r="F124" s="4" t="s">
        <v>446</v>
      </c>
      <c r="G124" s="11" t="s">
        <v>388</v>
      </c>
      <c r="H124" s="11"/>
      <c r="I124" s="11">
        <v>35774.519999999997</v>
      </c>
      <c r="J124" s="11">
        <v>0</v>
      </c>
      <c r="K124" s="12">
        <v>35774.519999999997</v>
      </c>
      <c r="L124" s="11" t="s">
        <v>442</v>
      </c>
      <c r="M124" s="14" t="s">
        <v>425</v>
      </c>
      <c r="N124" s="5"/>
      <c r="O124" s="6"/>
      <c r="P124" s="7"/>
      <c r="Q124" s="13">
        <f t="shared" si="1"/>
        <v>35774.519999999997</v>
      </c>
      <c r="R124" s="11">
        <v>8</v>
      </c>
      <c r="S124" s="11" t="s">
        <v>354</v>
      </c>
      <c r="T124" t="s">
        <v>389</v>
      </c>
      <c r="AA124">
        <v>3</v>
      </c>
      <c r="AB124" t="s">
        <v>65</v>
      </c>
      <c r="AC124">
        <v>200</v>
      </c>
      <c r="AD124" t="s">
        <v>360</v>
      </c>
      <c r="AE124">
        <v>2</v>
      </c>
      <c r="AF124" t="s">
        <v>361</v>
      </c>
      <c r="AO124" t="s">
        <v>362</v>
      </c>
      <c r="AP124" t="s">
        <v>363</v>
      </c>
      <c r="AQ124" t="s">
        <v>40</v>
      </c>
      <c r="AR124" s="1">
        <v>43431</v>
      </c>
      <c r="AV124">
        <v>9.48</v>
      </c>
      <c r="AW124" s="19">
        <v>35765.040000000001</v>
      </c>
      <c r="AX124">
        <v>2018</v>
      </c>
      <c r="AY124">
        <v>486</v>
      </c>
      <c r="AZ124" t="s">
        <v>43</v>
      </c>
      <c r="BA124">
        <v>515</v>
      </c>
      <c r="BB124" s="1">
        <v>43432</v>
      </c>
      <c r="BC124" t="s">
        <v>44</v>
      </c>
    </row>
    <row r="125" spans="1:55" ht="23.25" x14ac:dyDescent="0.25">
      <c r="A125" s="11">
        <v>252</v>
      </c>
      <c r="B125" s="11">
        <v>3</v>
      </c>
      <c r="C125" s="11" t="s">
        <v>357</v>
      </c>
      <c r="D125" s="11">
        <v>2019</v>
      </c>
      <c r="E125" s="11">
        <v>2161</v>
      </c>
      <c r="F125" s="4" t="s">
        <v>446</v>
      </c>
      <c r="G125" s="11" t="s">
        <v>390</v>
      </c>
      <c r="H125" s="11"/>
      <c r="I125" s="11">
        <v>189235.86</v>
      </c>
      <c r="J125" s="11">
        <v>0</v>
      </c>
      <c r="K125" s="12">
        <v>189235.86</v>
      </c>
      <c r="L125" s="11" t="s">
        <v>442</v>
      </c>
      <c r="M125" s="14" t="s">
        <v>425</v>
      </c>
      <c r="N125" s="5"/>
      <c r="O125" s="6"/>
      <c r="P125" s="7"/>
      <c r="Q125" s="13">
        <f t="shared" si="1"/>
        <v>189235.86</v>
      </c>
      <c r="R125" s="11">
        <v>8</v>
      </c>
      <c r="S125" s="11" t="s">
        <v>354</v>
      </c>
      <c r="T125" t="s">
        <v>391</v>
      </c>
      <c r="AA125">
        <v>3</v>
      </c>
      <c r="AB125" t="s">
        <v>65</v>
      </c>
      <c r="AC125">
        <v>200</v>
      </c>
      <c r="AD125" t="s">
        <v>360</v>
      </c>
      <c r="AE125">
        <v>2</v>
      </c>
      <c r="AF125" t="s">
        <v>361</v>
      </c>
      <c r="AO125" t="s">
        <v>362</v>
      </c>
      <c r="AP125" t="s">
        <v>363</v>
      </c>
      <c r="AQ125" t="s">
        <v>40</v>
      </c>
      <c r="AR125" s="1">
        <v>43787</v>
      </c>
      <c r="AV125">
        <v>6.3</v>
      </c>
      <c r="AW125" s="19">
        <v>189229.56</v>
      </c>
      <c r="AX125">
        <v>2019</v>
      </c>
      <c r="AY125">
        <v>419</v>
      </c>
      <c r="AZ125" t="s">
        <v>43</v>
      </c>
      <c r="BA125">
        <v>462</v>
      </c>
      <c r="BB125" s="1">
        <v>43787</v>
      </c>
      <c r="BC125" t="s">
        <v>44</v>
      </c>
    </row>
    <row r="126" spans="1:55" ht="23.25" x14ac:dyDescent="0.25">
      <c r="A126" s="11">
        <v>252</v>
      </c>
      <c r="B126" s="11">
        <v>3</v>
      </c>
      <c r="C126" s="11" t="s">
        <v>357</v>
      </c>
      <c r="D126" s="11">
        <v>2020</v>
      </c>
      <c r="E126" s="11">
        <v>1836</v>
      </c>
      <c r="F126" s="4" t="s">
        <v>446</v>
      </c>
      <c r="G126" s="11" t="s">
        <v>392</v>
      </c>
      <c r="H126" s="11"/>
      <c r="I126" s="11">
        <v>97869.87</v>
      </c>
      <c r="J126" s="11">
        <v>0</v>
      </c>
      <c r="K126" s="12">
        <v>97869.87</v>
      </c>
      <c r="L126" s="11" t="s">
        <v>442</v>
      </c>
      <c r="M126" s="14" t="s">
        <v>425</v>
      </c>
      <c r="N126" s="5"/>
      <c r="O126" s="6"/>
      <c r="P126" s="7"/>
      <c r="Q126" s="13">
        <f t="shared" si="1"/>
        <v>97869.87</v>
      </c>
      <c r="R126" s="11">
        <v>8</v>
      </c>
      <c r="S126" s="11" t="s">
        <v>354</v>
      </c>
      <c r="T126" t="s">
        <v>393</v>
      </c>
      <c r="AA126">
        <v>3</v>
      </c>
      <c r="AB126" t="s">
        <v>65</v>
      </c>
      <c r="AC126">
        <v>200</v>
      </c>
      <c r="AD126" t="s">
        <v>360</v>
      </c>
      <c r="AE126">
        <v>2</v>
      </c>
      <c r="AF126" t="s">
        <v>361</v>
      </c>
      <c r="AO126" t="s">
        <v>362</v>
      </c>
      <c r="AP126" t="s">
        <v>363</v>
      </c>
      <c r="AQ126" t="s">
        <v>40</v>
      </c>
      <c r="AR126" s="1">
        <v>44130</v>
      </c>
      <c r="AV126">
        <v>0</v>
      </c>
      <c r="AW126" s="19">
        <v>97869.87</v>
      </c>
      <c r="AX126">
        <v>2020</v>
      </c>
      <c r="AY126">
        <v>417</v>
      </c>
      <c r="AZ126" t="s">
        <v>43</v>
      </c>
      <c r="BA126">
        <v>471</v>
      </c>
      <c r="BB126" s="1">
        <v>44131</v>
      </c>
      <c r="BC126" t="s">
        <v>44</v>
      </c>
    </row>
    <row r="127" spans="1:55" ht="23.25" x14ac:dyDescent="0.25">
      <c r="A127" s="11">
        <v>252</v>
      </c>
      <c r="B127" s="11">
        <v>3</v>
      </c>
      <c r="C127" s="11" t="s">
        <v>357</v>
      </c>
      <c r="D127" s="11">
        <v>2020</v>
      </c>
      <c r="E127" s="11">
        <v>2345</v>
      </c>
      <c r="F127" s="4" t="s">
        <v>446</v>
      </c>
      <c r="G127" s="11" t="s">
        <v>394</v>
      </c>
      <c r="H127" s="11"/>
      <c r="I127" s="11">
        <v>65.5</v>
      </c>
      <c r="J127" s="11">
        <v>0</v>
      </c>
      <c r="K127" s="12">
        <v>65.5</v>
      </c>
      <c r="L127" s="11" t="s">
        <v>442</v>
      </c>
      <c r="M127" s="14" t="s">
        <v>425</v>
      </c>
      <c r="N127" s="5"/>
      <c r="O127" s="6"/>
      <c r="P127" s="7"/>
      <c r="Q127" s="13">
        <f t="shared" si="1"/>
        <v>65.5</v>
      </c>
      <c r="R127" s="11">
        <v>8</v>
      </c>
      <c r="S127" s="11" t="s">
        <v>354</v>
      </c>
      <c r="T127" t="s">
        <v>394</v>
      </c>
      <c r="AA127">
        <v>3</v>
      </c>
      <c r="AB127" t="s">
        <v>65</v>
      </c>
      <c r="AC127">
        <v>200</v>
      </c>
      <c r="AD127" t="s">
        <v>360</v>
      </c>
      <c r="AE127">
        <v>2</v>
      </c>
      <c r="AF127" t="s">
        <v>361</v>
      </c>
      <c r="AO127" t="s">
        <v>362</v>
      </c>
      <c r="AP127" t="s">
        <v>363</v>
      </c>
      <c r="AQ127" t="s">
        <v>40</v>
      </c>
      <c r="AR127" s="1">
        <v>44182</v>
      </c>
      <c r="AV127">
        <v>65.5</v>
      </c>
      <c r="AW127" s="19">
        <v>0</v>
      </c>
      <c r="AX127">
        <v>2020</v>
      </c>
      <c r="AY127">
        <v>535</v>
      </c>
      <c r="AZ127" t="s">
        <v>43</v>
      </c>
      <c r="BA127">
        <v>597</v>
      </c>
      <c r="BB127" s="1">
        <v>44184</v>
      </c>
      <c r="BC127" t="s">
        <v>44</v>
      </c>
    </row>
    <row r="128" spans="1:55" ht="23.25" x14ac:dyDescent="0.25">
      <c r="A128" s="11">
        <v>252</v>
      </c>
      <c r="B128" s="11">
        <v>4</v>
      </c>
      <c r="C128" s="11" t="s">
        <v>395</v>
      </c>
      <c r="D128" s="11">
        <v>2020</v>
      </c>
      <c r="E128" s="11">
        <v>2526</v>
      </c>
      <c r="F128" s="4"/>
      <c r="G128" s="11" t="s">
        <v>396</v>
      </c>
      <c r="H128" s="11"/>
      <c r="I128" s="11">
        <v>220.5</v>
      </c>
      <c r="J128" s="11">
        <v>0</v>
      </c>
      <c r="K128" s="12">
        <v>220.5</v>
      </c>
      <c r="L128" s="11" t="s">
        <v>442</v>
      </c>
      <c r="M128" s="14" t="s">
        <v>425</v>
      </c>
      <c r="N128" s="5"/>
      <c r="O128" s="6"/>
      <c r="P128" s="7"/>
      <c r="Q128" s="13">
        <f t="shared" si="1"/>
        <v>220.5</v>
      </c>
      <c r="R128" s="11">
        <v>8</v>
      </c>
      <c r="S128" s="11" t="s">
        <v>354</v>
      </c>
      <c r="T128" t="s">
        <v>70</v>
      </c>
      <c r="U128">
        <v>3733</v>
      </c>
      <c r="V128" t="s">
        <v>397</v>
      </c>
      <c r="AA128">
        <v>3</v>
      </c>
      <c r="AB128" t="s">
        <v>65</v>
      </c>
      <c r="AC128">
        <v>200</v>
      </c>
      <c r="AD128" t="s">
        <v>360</v>
      </c>
      <c r="AE128">
        <v>2</v>
      </c>
      <c r="AF128" t="s">
        <v>361</v>
      </c>
      <c r="AO128" t="s">
        <v>362</v>
      </c>
      <c r="AP128" t="s">
        <v>363</v>
      </c>
      <c r="AQ128" t="s">
        <v>40</v>
      </c>
      <c r="AR128" s="1">
        <v>44196</v>
      </c>
      <c r="AU128">
        <v>7</v>
      </c>
      <c r="AV128">
        <v>220.5</v>
      </c>
      <c r="AW128" s="19">
        <v>0</v>
      </c>
      <c r="AX128">
        <v>2020</v>
      </c>
      <c r="AY128">
        <v>192</v>
      </c>
      <c r="AZ128" t="s">
        <v>71</v>
      </c>
      <c r="BA128">
        <v>20</v>
      </c>
      <c r="BB128" s="1">
        <v>43910</v>
      </c>
      <c r="BC128" t="s">
        <v>44</v>
      </c>
    </row>
    <row r="129" spans="1:55" ht="23.25" x14ac:dyDescent="0.25">
      <c r="A129" s="11">
        <v>253</v>
      </c>
      <c r="B129" s="11">
        <v>0</v>
      </c>
      <c r="C129" s="11" t="s">
        <v>398</v>
      </c>
      <c r="D129" s="11">
        <v>2011</v>
      </c>
      <c r="E129" s="11">
        <v>1317</v>
      </c>
      <c r="F129" s="4"/>
      <c r="G129" s="11" t="s">
        <v>399</v>
      </c>
      <c r="H129" s="11"/>
      <c r="I129" s="11">
        <v>87.64</v>
      </c>
      <c r="J129" s="11">
        <v>0</v>
      </c>
      <c r="K129" s="12">
        <v>87.64</v>
      </c>
      <c r="L129" s="11" t="s">
        <v>442</v>
      </c>
      <c r="M129" s="14" t="s">
        <v>425</v>
      </c>
      <c r="N129" s="5"/>
      <c r="O129" s="6"/>
      <c r="P129" s="7"/>
      <c r="Q129" s="13">
        <f t="shared" si="1"/>
        <v>87.64</v>
      </c>
      <c r="R129" s="11">
        <v>8</v>
      </c>
      <c r="S129" s="11" t="s">
        <v>354</v>
      </c>
      <c r="T129" t="s">
        <v>400</v>
      </c>
      <c r="AA129">
        <v>3</v>
      </c>
      <c r="AB129" t="s">
        <v>65</v>
      </c>
      <c r="AC129">
        <v>200</v>
      </c>
      <c r="AD129" t="s">
        <v>360</v>
      </c>
      <c r="AE129">
        <v>2</v>
      </c>
      <c r="AF129" t="s">
        <v>361</v>
      </c>
      <c r="AO129" t="s">
        <v>401</v>
      </c>
      <c r="AP129" t="s">
        <v>402</v>
      </c>
      <c r="AQ129" t="s">
        <v>40</v>
      </c>
      <c r="AR129" s="1">
        <v>40798</v>
      </c>
      <c r="AU129">
        <v>3</v>
      </c>
      <c r="AV129">
        <v>0</v>
      </c>
      <c r="AW129" s="19">
        <v>87.64</v>
      </c>
      <c r="AX129">
        <v>2011</v>
      </c>
      <c r="AY129">
        <v>322</v>
      </c>
      <c r="AZ129" t="s">
        <v>43</v>
      </c>
      <c r="BA129">
        <v>229</v>
      </c>
      <c r="BB129" s="1">
        <v>40694</v>
      </c>
      <c r="BC129" t="s">
        <v>44</v>
      </c>
    </row>
    <row r="130" spans="1:55" ht="23.25" x14ac:dyDescent="0.25">
      <c r="A130" s="11">
        <v>253</v>
      </c>
      <c r="B130" s="11">
        <v>0</v>
      </c>
      <c r="C130" s="11" t="s">
        <v>398</v>
      </c>
      <c r="D130" s="11">
        <v>2011</v>
      </c>
      <c r="E130" s="11">
        <v>1404</v>
      </c>
      <c r="F130" s="4"/>
      <c r="G130" s="11" t="s">
        <v>403</v>
      </c>
      <c r="H130" s="11"/>
      <c r="I130" s="11">
        <v>3378</v>
      </c>
      <c r="J130" s="11">
        <v>0</v>
      </c>
      <c r="K130" s="12">
        <v>3378</v>
      </c>
      <c r="L130" s="11" t="s">
        <v>442</v>
      </c>
      <c r="M130" s="14" t="s">
        <v>425</v>
      </c>
      <c r="N130" s="5"/>
      <c r="O130" s="6"/>
      <c r="P130" s="7"/>
      <c r="Q130" s="13">
        <f t="shared" si="1"/>
        <v>3378</v>
      </c>
      <c r="R130" s="11">
        <v>8</v>
      </c>
      <c r="S130" s="11" t="s">
        <v>354</v>
      </c>
      <c r="T130" t="s">
        <v>404</v>
      </c>
      <c r="AA130">
        <v>3</v>
      </c>
      <c r="AB130" t="s">
        <v>65</v>
      </c>
      <c r="AC130">
        <v>200</v>
      </c>
      <c r="AD130" t="s">
        <v>360</v>
      </c>
      <c r="AE130">
        <v>2</v>
      </c>
      <c r="AF130" t="s">
        <v>361</v>
      </c>
      <c r="AO130" t="s">
        <v>401</v>
      </c>
      <c r="AP130" t="s">
        <v>402</v>
      </c>
      <c r="AQ130" t="s">
        <v>40</v>
      </c>
      <c r="AR130" s="1">
        <v>40829</v>
      </c>
      <c r="AU130">
        <v>4</v>
      </c>
      <c r="AV130">
        <v>0</v>
      </c>
      <c r="AW130" s="19">
        <v>3378</v>
      </c>
      <c r="AX130">
        <v>2011</v>
      </c>
      <c r="AY130">
        <v>386</v>
      </c>
      <c r="AZ130" t="s">
        <v>43</v>
      </c>
      <c r="BA130">
        <v>422</v>
      </c>
      <c r="BB130" s="1">
        <v>40828</v>
      </c>
      <c r="BC130" t="s">
        <v>44</v>
      </c>
    </row>
    <row r="131" spans="1:55" ht="23.25" x14ac:dyDescent="0.25">
      <c r="A131" s="11">
        <v>253</v>
      </c>
      <c r="B131" s="11">
        <v>0</v>
      </c>
      <c r="C131" s="11" t="s">
        <v>398</v>
      </c>
      <c r="D131" s="11">
        <v>2012</v>
      </c>
      <c r="E131" s="11">
        <v>405</v>
      </c>
      <c r="F131" s="4"/>
      <c r="G131" s="11" t="s">
        <v>405</v>
      </c>
      <c r="H131" s="11"/>
      <c r="I131" s="11">
        <v>6277.69</v>
      </c>
      <c r="J131" s="11">
        <v>0</v>
      </c>
      <c r="K131" s="12">
        <v>6277.69</v>
      </c>
      <c r="L131" s="11" t="s">
        <v>442</v>
      </c>
      <c r="M131" s="14" t="s">
        <v>425</v>
      </c>
      <c r="N131" s="5"/>
      <c r="O131" s="6"/>
      <c r="P131" s="7"/>
      <c r="Q131" s="13">
        <f t="shared" ref="Q131:Q138" si="2">K131-N131-O131-P131</f>
        <v>6277.69</v>
      </c>
      <c r="R131" s="11">
        <v>8</v>
      </c>
      <c r="S131" s="11" t="s">
        <v>354</v>
      </c>
      <c r="T131" t="s">
        <v>406</v>
      </c>
      <c r="AA131">
        <v>3</v>
      </c>
      <c r="AB131" t="s">
        <v>65</v>
      </c>
      <c r="AC131">
        <v>200</v>
      </c>
      <c r="AD131" t="s">
        <v>360</v>
      </c>
      <c r="AE131">
        <v>2</v>
      </c>
      <c r="AF131" t="s">
        <v>361</v>
      </c>
      <c r="AO131" t="s">
        <v>401</v>
      </c>
      <c r="AP131" t="s">
        <v>402</v>
      </c>
      <c r="AQ131" t="s">
        <v>40</v>
      </c>
      <c r="AR131" s="1">
        <v>41002</v>
      </c>
      <c r="AU131">
        <v>4</v>
      </c>
      <c r="AV131">
        <v>0</v>
      </c>
      <c r="AW131" s="19">
        <v>6277.69</v>
      </c>
      <c r="AX131">
        <v>2012</v>
      </c>
      <c r="AY131">
        <v>58</v>
      </c>
      <c r="AZ131" t="s">
        <v>43</v>
      </c>
      <c r="BA131">
        <v>37</v>
      </c>
      <c r="BB131" s="1">
        <v>40941</v>
      </c>
      <c r="BC131" t="s">
        <v>44</v>
      </c>
    </row>
    <row r="132" spans="1:55" ht="23.25" x14ac:dyDescent="0.25">
      <c r="A132" s="11">
        <v>253</v>
      </c>
      <c r="B132" s="11">
        <v>0</v>
      </c>
      <c r="C132" s="11" t="s">
        <v>398</v>
      </c>
      <c r="D132" s="11">
        <v>2013</v>
      </c>
      <c r="E132" s="11">
        <v>714</v>
      </c>
      <c r="F132" s="4"/>
      <c r="G132" s="11" t="s">
        <v>407</v>
      </c>
      <c r="H132" s="11"/>
      <c r="I132" s="11">
        <v>293</v>
      </c>
      <c r="J132" s="11">
        <v>0</v>
      </c>
      <c r="K132" s="12">
        <v>293</v>
      </c>
      <c r="L132" s="11" t="s">
        <v>442</v>
      </c>
      <c r="M132" s="14" t="s">
        <v>425</v>
      </c>
      <c r="N132" s="5"/>
      <c r="O132" s="6"/>
      <c r="P132" s="7"/>
      <c r="Q132" s="13">
        <f t="shared" si="2"/>
        <v>293</v>
      </c>
      <c r="R132" s="11">
        <v>8</v>
      </c>
      <c r="S132" s="11" t="s">
        <v>354</v>
      </c>
      <c r="T132" t="s">
        <v>408</v>
      </c>
      <c r="AA132">
        <v>3</v>
      </c>
      <c r="AB132" t="s">
        <v>65</v>
      </c>
      <c r="AC132">
        <v>200</v>
      </c>
      <c r="AD132" t="s">
        <v>360</v>
      </c>
      <c r="AE132">
        <v>2</v>
      </c>
      <c r="AF132" t="s">
        <v>361</v>
      </c>
      <c r="AO132" t="s">
        <v>401</v>
      </c>
      <c r="AP132" t="s">
        <v>402</v>
      </c>
      <c r="AQ132" t="s">
        <v>40</v>
      </c>
      <c r="AR132" s="1">
        <v>41425</v>
      </c>
      <c r="AU132">
        <v>3</v>
      </c>
      <c r="AV132">
        <v>0</v>
      </c>
      <c r="AW132" s="19">
        <v>293</v>
      </c>
      <c r="AX132">
        <v>2013</v>
      </c>
      <c r="AY132">
        <v>119</v>
      </c>
      <c r="AZ132" t="s">
        <v>43</v>
      </c>
      <c r="BA132">
        <v>607</v>
      </c>
      <c r="BB132" s="1">
        <v>41260</v>
      </c>
      <c r="BC132" t="s">
        <v>44</v>
      </c>
    </row>
    <row r="133" spans="1:55" ht="23.25" x14ac:dyDescent="0.25">
      <c r="A133" s="11">
        <v>253</v>
      </c>
      <c r="B133" s="11">
        <v>0</v>
      </c>
      <c r="C133" s="11" t="s">
        <v>398</v>
      </c>
      <c r="D133" s="11">
        <v>2013</v>
      </c>
      <c r="E133" s="11">
        <v>906</v>
      </c>
      <c r="F133" s="4"/>
      <c r="G133" s="11" t="s">
        <v>409</v>
      </c>
      <c r="H133" s="11"/>
      <c r="I133" s="11">
        <v>5475.39</v>
      </c>
      <c r="J133" s="11">
        <v>0</v>
      </c>
      <c r="K133" s="12">
        <v>5475.39</v>
      </c>
      <c r="L133" s="11" t="s">
        <v>442</v>
      </c>
      <c r="M133" s="14" t="s">
        <v>425</v>
      </c>
      <c r="N133" s="5"/>
      <c r="O133" s="6"/>
      <c r="P133" s="7"/>
      <c r="Q133" s="13">
        <f t="shared" si="2"/>
        <v>5475.39</v>
      </c>
      <c r="R133" s="11">
        <v>8</v>
      </c>
      <c r="S133" s="11" t="s">
        <v>354</v>
      </c>
      <c r="T133" t="s">
        <v>409</v>
      </c>
      <c r="AA133">
        <v>3</v>
      </c>
      <c r="AB133" t="s">
        <v>65</v>
      </c>
      <c r="AC133">
        <v>200</v>
      </c>
      <c r="AD133" t="s">
        <v>360</v>
      </c>
      <c r="AE133">
        <v>2</v>
      </c>
      <c r="AF133" t="s">
        <v>361</v>
      </c>
      <c r="AO133" t="s">
        <v>401</v>
      </c>
      <c r="AP133" t="s">
        <v>402</v>
      </c>
      <c r="AQ133" t="s">
        <v>40</v>
      </c>
      <c r="AR133" s="1">
        <v>41460</v>
      </c>
      <c r="AU133">
        <v>4</v>
      </c>
      <c r="AV133">
        <v>0</v>
      </c>
      <c r="AW133" s="19">
        <v>5475.39</v>
      </c>
      <c r="AX133">
        <v>2013</v>
      </c>
      <c r="AY133">
        <v>243</v>
      </c>
      <c r="AZ133" t="s">
        <v>43</v>
      </c>
      <c r="BA133">
        <v>194</v>
      </c>
      <c r="BB133" s="1">
        <v>41431</v>
      </c>
      <c r="BC133" t="s">
        <v>44</v>
      </c>
    </row>
    <row r="134" spans="1:55" ht="23.25" x14ac:dyDescent="0.25">
      <c r="A134" s="11">
        <v>253</v>
      </c>
      <c r="B134" s="11">
        <v>0</v>
      </c>
      <c r="C134" s="11" t="s">
        <v>398</v>
      </c>
      <c r="D134" s="11">
        <v>2014</v>
      </c>
      <c r="E134" s="11">
        <v>832</v>
      </c>
      <c r="F134" s="4"/>
      <c r="G134" s="11" t="s">
        <v>410</v>
      </c>
      <c r="H134" s="11"/>
      <c r="I134" s="11">
        <v>1850.5</v>
      </c>
      <c r="J134" s="11">
        <v>0</v>
      </c>
      <c r="K134" s="12">
        <v>1850.5</v>
      </c>
      <c r="L134" s="11" t="s">
        <v>442</v>
      </c>
      <c r="M134" s="14" t="s">
        <v>425</v>
      </c>
      <c r="N134" s="5"/>
      <c r="O134" s="6"/>
      <c r="P134" s="7"/>
      <c r="Q134" s="13">
        <f t="shared" si="2"/>
        <v>1850.5</v>
      </c>
      <c r="R134" s="11">
        <v>8</v>
      </c>
      <c r="S134" s="11" t="s">
        <v>354</v>
      </c>
      <c r="T134" t="s">
        <v>410</v>
      </c>
      <c r="AA134">
        <v>3</v>
      </c>
      <c r="AB134" t="s">
        <v>65</v>
      </c>
      <c r="AC134">
        <v>200</v>
      </c>
      <c r="AD134" t="s">
        <v>360</v>
      </c>
      <c r="AE134">
        <v>2</v>
      </c>
      <c r="AF134" t="s">
        <v>361</v>
      </c>
      <c r="AO134" t="s">
        <v>401</v>
      </c>
      <c r="AP134" t="s">
        <v>402</v>
      </c>
      <c r="AQ134" t="s">
        <v>40</v>
      </c>
      <c r="AR134" s="1">
        <v>41816</v>
      </c>
      <c r="AU134">
        <v>3</v>
      </c>
      <c r="AV134">
        <v>0</v>
      </c>
      <c r="AW134" s="19">
        <v>1850.5</v>
      </c>
      <c r="AX134">
        <v>2014</v>
      </c>
      <c r="AY134">
        <v>255</v>
      </c>
      <c r="AZ134" t="s">
        <v>43</v>
      </c>
      <c r="BA134">
        <v>16</v>
      </c>
      <c r="BB134" s="1">
        <v>41660</v>
      </c>
      <c r="BC134" t="s">
        <v>44</v>
      </c>
    </row>
    <row r="135" spans="1:55" ht="23.25" x14ac:dyDescent="0.25">
      <c r="A135" s="11">
        <v>253</v>
      </c>
      <c r="B135" s="11">
        <v>0</v>
      </c>
      <c r="C135" s="11" t="s">
        <v>398</v>
      </c>
      <c r="D135" s="11">
        <v>2017</v>
      </c>
      <c r="E135" s="11">
        <v>2437</v>
      </c>
      <c r="F135" s="4"/>
      <c r="G135" s="11" t="s">
        <v>411</v>
      </c>
      <c r="H135" s="11"/>
      <c r="I135" s="11">
        <v>367.39</v>
      </c>
      <c r="J135" s="11">
        <v>0</v>
      </c>
      <c r="K135" s="12">
        <v>367.39</v>
      </c>
      <c r="L135" s="11" t="s">
        <v>442</v>
      </c>
      <c r="M135" s="14" t="s">
        <v>425</v>
      </c>
      <c r="N135" s="5"/>
      <c r="O135" s="6"/>
      <c r="P135" s="7"/>
      <c r="Q135" s="13">
        <f t="shared" si="2"/>
        <v>367.39</v>
      </c>
      <c r="R135" s="11">
        <v>8</v>
      </c>
      <c r="S135" s="11" t="s">
        <v>354</v>
      </c>
      <c r="T135" t="s">
        <v>411</v>
      </c>
      <c r="AA135">
        <v>3</v>
      </c>
      <c r="AB135" t="s">
        <v>65</v>
      </c>
      <c r="AC135">
        <v>200</v>
      </c>
      <c r="AD135" t="s">
        <v>360</v>
      </c>
      <c r="AE135">
        <v>2</v>
      </c>
      <c r="AF135" t="s">
        <v>361</v>
      </c>
      <c r="AO135" t="s">
        <v>401</v>
      </c>
      <c r="AP135" t="s">
        <v>402</v>
      </c>
      <c r="AQ135" t="s">
        <v>40</v>
      </c>
      <c r="AR135" s="1">
        <v>43082</v>
      </c>
      <c r="AU135">
        <v>3</v>
      </c>
      <c r="AV135">
        <v>0</v>
      </c>
      <c r="AW135" s="19">
        <v>367.39</v>
      </c>
      <c r="AX135">
        <v>2017</v>
      </c>
      <c r="AY135">
        <v>401</v>
      </c>
      <c r="AZ135" t="s">
        <v>43</v>
      </c>
      <c r="BA135">
        <v>22</v>
      </c>
      <c r="BB135" s="1">
        <v>42765</v>
      </c>
      <c r="BC135" t="s">
        <v>44</v>
      </c>
    </row>
    <row r="136" spans="1:55" ht="23.25" x14ac:dyDescent="0.25">
      <c r="A136" s="11">
        <v>253</v>
      </c>
      <c r="B136" s="11">
        <v>0</v>
      </c>
      <c r="C136" s="11" t="s">
        <v>398</v>
      </c>
      <c r="D136" s="11">
        <v>2020</v>
      </c>
      <c r="E136" s="11">
        <v>2346</v>
      </c>
      <c r="F136" s="4"/>
      <c r="G136" s="11" t="s">
        <v>193</v>
      </c>
      <c r="H136" s="11"/>
      <c r="I136" s="11">
        <v>0.4</v>
      </c>
      <c r="J136" s="11">
        <v>0</v>
      </c>
      <c r="K136" s="12">
        <v>0.4</v>
      </c>
      <c r="L136" s="11" t="s">
        <v>442</v>
      </c>
      <c r="M136" s="14" t="s">
        <v>425</v>
      </c>
      <c r="N136" s="5"/>
      <c r="O136" s="6"/>
      <c r="P136" s="7"/>
      <c r="Q136" s="13">
        <f t="shared" si="2"/>
        <v>0.4</v>
      </c>
      <c r="R136" s="11">
        <v>8</v>
      </c>
      <c r="S136" s="11" t="s">
        <v>354</v>
      </c>
      <c r="T136" t="s">
        <v>193</v>
      </c>
      <c r="AA136">
        <v>3</v>
      </c>
      <c r="AB136" t="s">
        <v>65</v>
      </c>
      <c r="AC136">
        <v>200</v>
      </c>
      <c r="AD136" t="s">
        <v>360</v>
      </c>
      <c r="AE136">
        <v>2</v>
      </c>
      <c r="AF136" t="s">
        <v>361</v>
      </c>
      <c r="AO136" t="s">
        <v>401</v>
      </c>
      <c r="AP136" t="s">
        <v>402</v>
      </c>
      <c r="AQ136" t="s">
        <v>40</v>
      </c>
      <c r="AR136" s="1">
        <v>44182</v>
      </c>
      <c r="AV136">
        <v>0.4</v>
      </c>
      <c r="AW136" s="19">
        <v>0</v>
      </c>
      <c r="AX136">
        <v>2020</v>
      </c>
      <c r="AY136">
        <v>536</v>
      </c>
      <c r="AZ136" t="s">
        <v>43</v>
      </c>
      <c r="BA136">
        <v>605</v>
      </c>
      <c r="BB136" s="1">
        <v>44183</v>
      </c>
      <c r="BC136" t="s">
        <v>44</v>
      </c>
    </row>
    <row r="137" spans="1:55" ht="23.25" x14ac:dyDescent="0.25">
      <c r="A137" s="11">
        <v>253</v>
      </c>
      <c r="B137" s="11">
        <v>0</v>
      </c>
      <c r="C137" s="11" t="s">
        <v>398</v>
      </c>
      <c r="D137" s="11">
        <v>2020</v>
      </c>
      <c r="E137" s="11">
        <v>2527</v>
      </c>
      <c r="F137" s="4"/>
      <c r="G137" s="11" t="s">
        <v>396</v>
      </c>
      <c r="H137" s="11"/>
      <c r="I137" s="11">
        <v>90</v>
      </c>
      <c r="J137" s="11">
        <v>0</v>
      </c>
      <c r="K137" s="12">
        <v>90</v>
      </c>
      <c r="L137" s="11" t="s">
        <v>442</v>
      </c>
      <c r="M137" s="14" t="s">
        <v>425</v>
      </c>
      <c r="N137" s="5"/>
      <c r="O137" s="6"/>
      <c r="P137" s="7"/>
      <c r="Q137" s="13">
        <f t="shared" si="2"/>
        <v>90</v>
      </c>
      <c r="R137" s="11">
        <v>8</v>
      </c>
      <c r="S137" s="11" t="s">
        <v>354</v>
      </c>
      <c r="T137" t="s">
        <v>70</v>
      </c>
      <c r="U137">
        <v>3733</v>
      </c>
      <c r="V137" t="s">
        <v>397</v>
      </c>
      <c r="AA137">
        <v>3</v>
      </c>
      <c r="AB137" t="s">
        <v>65</v>
      </c>
      <c r="AC137">
        <v>200</v>
      </c>
      <c r="AD137" t="s">
        <v>360</v>
      </c>
      <c r="AE137">
        <v>2</v>
      </c>
      <c r="AF137" t="s">
        <v>361</v>
      </c>
      <c r="AO137" t="s">
        <v>401</v>
      </c>
      <c r="AP137" t="s">
        <v>402</v>
      </c>
      <c r="AQ137" t="s">
        <v>40</v>
      </c>
      <c r="AR137" s="1">
        <v>44196</v>
      </c>
      <c r="AU137">
        <v>7</v>
      </c>
      <c r="AV137">
        <v>90</v>
      </c>
      <c r="AW137" s="19">
        <v>0</v>
      </c>
      <c r="AX137">
        <v>2020</v>
      </c>
      <c r="AY137">
        <v>192</v>
      </c>
      <c r="AZ137" t="s">
        <v>71</v>
      </c>
      <c r="BA137">
        <v>20</v>
      </c>
      <c r="BB137" s="1">
        <v>43910</v>
      </c>
      <c r="BC137" t="s">
        <v>44</v>
      </c>
    </row>
    <row r="138" spans="1:55" ht="23.25" x14ac:dyDescent="0.25">
      <c r="A138" s="11">
        <v>254</v>
      </c>
      <c r="B138" s="11">
        <v>1</v>
      </c>
      <c r="C138" s="11" t="s">
        <v>412</v>
      </c>
      <c r="D138" s="11">
        <v>2020</v>
      </c>
      <c r="E138" s="11">
        <v>2528</v>
      </c>
      <c r="F138" s="4"/>
      <c r="G138" s="11" t="s">
        <v>396</v>
      </c>
      <c r="H138" s="11"/>
      <c r="I138" s="11">
        <v>60.2</v>
      </c>
      <c r="J138" s="11">
        <v>0</v>
      </c>
      <c r="K138" s="12">
        <v>60.2</v>
      </c>
      <c r="L138" s="11" t="s">
        <v>442</v>
      </c>
      <c r="M138" s="14" t="s">
        <v>425</v>
      </c>
      <c r="N138" s="5"/>
      <c r="O138" s="6"/>
      <c r="P138" s="7"/>
      <c r="Q138" s="13">
        <f t="shared" si="2"/>
        <v>60.2</v>
      </c>
      <c r="R138" s="11">
        <v>8</v>
      </c>
      <c r="S138" s="11" t="s">
        <v>354</v>
      </c>
      <c r="T138" t="s">
        <v>70</v>
      </c>
      <c r="U138">
        <v>3733</v>
      </c>
      <c r="V138" t="s">
        <v>397</v>
      </c>
      <c r="AA138">
        <v>3</v>
      </c>
      <c r="AB138" t="s">
        <v>65</v>
      </c>
      <c r="AC138">
        <v>200</v>
      </c>
      <c r="AD138" t="s">
        <v>360</v>
      </c>
      <c r="AE138">
        <v>2</v>
      </c>
      <c r="AF138" t="s">
        <v>361</v>
      </c>
      <c r="AO138" t="s">
        <v>413</v>
      </c>
      <c r="AP138" t="s">
        <v>414</v>
      </c>
      <c r="AQ138" t="s">
        <v>40</v>
      </c>
      <c r="AR138" s="1">
        <v>44196</v>
      </c>
      <c r="AU138">
        <v>7</v>
      </c>
      <c r="AV138">
        <v>60.2</v>
      </c>
      <c r="AW138" s="19">
        <v>0</v>
      </c>
      <c r="AX138">
        <v>2020</v>
      </c>
      <c r="AY138">
        <v>192</v>
      </c>
      <c r="AZ138" t="s">
        <v>71</v>
      </c>
      <c r="BA138">
        <v>20</v>
      </c>
      <c r="BB138" s="1">
        <v>43910</v>
      </c>
      <c r="BC138" t="s">
        <v>44</v>
      </c>
    </row>
    <row r="139" spans="1:55" ht="13.5" customHeight="1" x14ac:dyDescent="0.25">
      <c r="A139" s="11"/>
      <c r="B139" s="11"/>
      <c r="C139" s="11"/>
      <c r="D139" s="11"/>
      <c r="E139" s="11"/>
      <c r="F139" s="4"/>
      <c r="G139" s="11"/>
      <c r="H139" s="11"/>
      <c r="I139" s="11"/>
      <c r="J139" s="11"/>
      <c r="K139" s="12">
        <f>SUM(K2:K138)</f>
        <v>6591808.4400000041</v>
      </c>
      <c r="L139" s="11"/>
      <c r="M139" s="11"/>
      <c r="N139" s="5">
        <f>SUM(N2:N138)</f>
        <v>13196.619999999999</v>
      </c>
      <c r="O139" s="6">
        <f>SUM(O2:O138)</f>
        <v>0</v>
      </c>
      <c r="P139" s="7">
        <f>SUM(P2:P138)</f>
        <v>0</v>
      </c>
      <c r="Q139" s="27">
        <f>SUM(Q2:Q138)</f>
        <v>6578611.820000004</v>
      </c>
      <c r="R139" s="11"/>
      <c r="S139" s="11"/>
    </row>
    <row r="143" spans="1:55" ht="32.25" x14ac:dyDescent="0.3">
      <c r="J143" s="23"/>
      <c r="K143" s="26" t="s">
        <v>449</v>
      </c>
      <c r="L143" s="16" t="s">
        <v>431</v>
      </c>
      <c r="M143" s="25"/>
      <c r="N143" s="25"/>
      <c r="O143" s="25"/>
      <c r="P143" s="25"/>
      <c r="Q143" s="11"/>
    </row>
    <row r="144" spans="1:55" x14ac:dyDescent="0.25">
      <c r="J144" s="24"/>
      <c r="K144" s="24"/>
      <c r="L144" s="17"/>
      <c r="M144" s="25"/>
      <c r="N144" s="25"/>
      <c r="O144" s="25"/>
      <c r="P144" s="25"/>
      <c r="Q144" s="11"/>
    </row>
    <row r="145" spans="10:17" x14ac:dyDescent="0.25">
      <c r="J145" s="24"/>
      <c r="K145" s="24"/>
      <c r="L145" s="16" t="s">
        <v>432</v>
      </c>
      <c r="M145" s="25"/>
      <c r="N145" s="25"/>
      <c r="O145" s="25"/>
      <c r="P145" s="25"/>
      <c r="Q145" s="11"/>
    </row>
    <row r="146" spans="10:17" x14ac:dyDescent="0.25">
      <c r="J146" s="24"/>
      <c r="K146" s="24"/>
      <c r="L146" s="16"/>
      <c r="M146" s="25"/>
      <c r="N146" s="25"/>
      <c r="O146" s="25"/>
      <c r="P146" s="25"/>
      <c r="Q146" s="11"/>
    </row>
    <row r="147" spans="10:17" x14ac:dyDescent="0.25">
      <c r="J147" s="24"/>
      <c r="K147" s="24"/>
      <c r="L147" s="16" t="s">
        <v>433</v>
      </c>
      <c r="M147" s="25"/>
      <c r="N147" s="25"/>
      <c r="O147" s="25"/>
      <c r="P147" s="25"/>
      <c r="Q147" s="11"/>
    </row>
    <row r="148" spans="10:17" x14ac:dyDescent="0.25">
      <c r="J148" s="24"/>
      <c r="K148" s="24"/>
      <c r="L148" s="16"/>
      <c r="M148" s="25"/>
      <c r="N148" s="25"/>
      <c r="O148" s="25"/>
      <c r="P148" s="25"/>
      <c r="Q148" s="11"/>
    </row>
    <row r="149" spans="10:17" x14ac:dyDescent="0.25">
      <c r="J149" s="24"/>
      <c r="K149" s="24"/>
      <c r="L149" s="16"/>
      <c r="M149" s="25"/>
      <c r="N149" s="25"/>
      <c r="O149" s="25"/>
      <c r="P149" s="25"/>
      <c r="Q149" s="11"/>
    </row>
    <row r="150" spans="10:17" x14ac:dyDescent="0.25">
      <c r="J150" s="24"/>
      <c r="K150" s="24"/>
      <c r="L150" s="16" t="s">
        <v>434</v>
      </c>
      <c r="M150" s="25"/>
      <c r="N150" s="25"/>
      <c r="O150" s="25"/>
      <c r="P150" s="25"/>
      <c r="Q150" s="11"/>
    </row>
    <row r="151" spans="10:17" x14ac:dyDescent="0.25">
      <c r="J151" s="24"/>
      <c r="K151" s="24"/>
      <c r="L151" s="16"/>
      <c r="M151" s="25"/>
      <c r="N151" s="25"/>
      <c r="O151" s="25"/>
      <c r="P151" s="25"/>
      <c r="Q151" s="11"/>
    </row>
    <row r="152" spans="10:17" x14ac:dyDescent="0.25">
      <c r="J152" s="24"/>
      <c r="K152" s="24"/>
      <c r="L152" s="16" t="s">
        <v>435</v>
      </c>
      <c r="M152" s="25"/>
      <c r="N152" s="25"/>
      <c r="O152" s="25"/>
      <c r="P152" s="25"/>
      <c r="Q152" s="11"/>
    </row>
    <row r="153" spans="10:17" x14ac:dyDescent="0.25">
      <c r="J153" s="24"/>
      <c r="K153" s="24"/>
      <c r="L153" s="16"/>
      <c r="M153" s="25"/>
      <c r="N153" s="25"/>
      <c r="O153" s="25"/>
      <c r="P153" s="25"/>
      <c r="Q153" s="11"/>
    </row>
    <row r="154" spans="10:17" x14ac:dyDescent="0.25">
      <c r="J154" s="24"/>
      <c r="K154" s="24"/>
      <c r="L154" s="16"/>
      <c r="M154" s="25"/>
      <c r="N154" s="25"/>
      <c r="O154" s="25"/>
      <c r="P154" s="25"/>
      <c r="Q154" s="11"/>
    </row>
    <row r="155" spans="10:17" x14ac:dyDescent="0.25">
      <c r="J155" s="24"/>
      <c r="K155" s="24"/>
      <c r="L155" s="16" t="s">
        <v>436</v>
      </c>
      <c r="M155" s="25"/>
      <c r="N155" s="25"/>
      <c r="O155" s="25"/>
      <c r="P155" s="25"/>
      <c r="Q155" s="11"/>
    </row>
    <row r="156" spans="10:17" x14ac:dyDescent="0.25">
      <c r="J156" s="24"/>
      <c r="K156" s="24"/>
      <c r="L156" s="16"/>
      <c r="M156" s="25"/>
      <c r="N156" s="25"/>
      <c r="O156" s="25"/>
      <c r="P156" s="25"/>
      <c r="Q156" s="11"/>
    </row>
    <row r="157" spans="10:17" x14ac:dyDescent="0.25">
      <c r="J157" s="24"/>
      <c r="K157" s="24"/>
      <c r="L157" s="16" t="s">
        <v>450</v>
      </c>
      <c r="M157" s="25"/>
      <c r="N157" s="25"/>
      <c r="O157" s="25"/>
      <c r="P157" s="25"/>
      <c r="Q157" s="11"/>
    </row>
    <row r="158" spans="10:17" x14ac:dyDescent="0.25">
      <c r="J158" s="24"/>
      <c r="K158" s="24"/>
      <c r="L158" s="16"/>
      <c r="M158" s="25"/>
      <c r="N158" s="25"/>
      <c r="O158" s="25"/>
      <c r="P158" s="25"/>
      <c r="Q158" s="11"/>
    </row>
    <row r="159" spans="10:17" x14ac:dyDescent="0.25">
      <c r="J159" s="24"/>
      <c r="K159" s="24"/>
      <c r="L159" s="16"/>
      <c r="M159" s="25"/>
      <c r="N159" s="25"/>
      <c r="O159" s="25"/>
      <c r="P159" s="25"/>
      <c r="Q159" s="11"/>
    </row>
    <row r="160" spans="10:17" x14ac:dyDescent="0.25">
      <c r="J160" s="24"/>
      <c r="K160" s="24"/>
      <c r="L160" s="16" t="s">
        <v>438</v>
      </c>
      <c r="M160" s="25"/>
      <c r="N160" s="25"/>
      <c r="O160" s="25"/>
      <c r="P160" s="25"/>
      <c r="Q160" s="11"/>
    </row>
    <row r="161" spans="10:17" x14ac:dyDescent="0.25">
      <c r="J161" s="24"/>
      <c r="K161" s="24"/>
      <c r="L161" s="16"/>
      <c r="M161" s="25"/>
      <c r="N161" s="25"/>
      <c r="O161" s="25"/>
      <c r="P161" s="25"/>
      <c r="Q161" s="11"/>
    </row>
    <row r="162" spans="10:17" x14ac:dyDescent="0.25">
      <c r="J162" s="24"/>
      <c r="K162" s="24"/>
      <c r="L162" s="16" t="s">
        <v>439</v>
      </c>
      <c r="M162" s="25"/>
      <c r="N162" s="25"/>
      <c r="O162" s="25"/>
      <c r="P162" s="25"/>
      <c r="Q162" s="11"/>
    </row>
    <row r="163" spans="10:17" x14ac:dyDescent="0.25">
      <c r="J163" s="24"/>
      <c r="K163" s="24"/>
      <c r="L163" s="16"/>
      <c r="M163" s="25"/>
      <c r="N163" s="25"/>
      <c r="O163" s="25"/>
      <c r="P163" s="25"/>
      <c r="Q163" s="11"/>
    </row>
    <row r="164" spans="10:17" x14ac:dyDescent="0.25">
      <c r="J164" s="24"/>
      <c r="K164" s="24"/>
      <c r="L164" s="16"/>
      <c r="M164" s="25"/>
      <c r="N164" s="25"/>
      <c r="O164" s="25"/>
      <c r="P164" s="25"/>
      <c r="Q164" s="11"/>
    </row>
    <row r="165" spans="10:17" x14ac:dyDescent="0.25">
      <c r="J165" s="24"/>
      <c r="K165" s="24"/>
      <c r="L165" s="16" t="s">
        <v>440</v>
      </c>
      <c r="M165" s="25"/>
      <c r="N165" s="25"/>
      <c r="O165" s="25"/>
      <c r="P165" s="25"/>
      <c r="Q165" s="11"/>
    </row>
    <row r="166" spans="10:17" x14ac:dyDescent="0.25">
      <c r="J166" s="24"/>
      <c r="K166" s="24"/>
      <c r="L166" s="16"/>
      <c r="M166" s="25"/>
      <c r="N166" s="25"/>
      <c r="O166" s="25"/>
      <c r="P166" s="25"/>
      <c r="Q166" s="11"/>
    </row>
    <row r="167" spans="10:17" x14ac:dyDescent="0.25">
      <c r="J167" s="24"/>
      <c r="K167" s="24"/>
      <c r="L167" s="16" t="s">
        <v>441</v>
      </c>
      <c r="M167" s="25"/>
      <c r="N167" s="25"/>
      <c r="O167" s="25"/>
      <c r="P167" s="25"/>
      <c r="Q167" s="11"/>
    </row>
  </sheetData>
  <pageMargins left="0.70866141732283472" right="0.70866141732283472" top="0.74803149606299213" bottom="0.74803149606299213" header="0.31496062992125984" footer="0.31496062992125984"/>
  <pageSetup paperSize="8" scale="69" fitToHeight="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9"/>
  <sheetViews>
    <sheetView topLeftCell="A7" workbookViewId="0">
      <selection activeCell="A29" sqref="A29"/>
    </sheetView>
  </sheetViews>
  <sheetFormatPr defaultRowHeight="15" x14ac:dyDescent="0.25"/>
  <cols>
    <col min="1" max="1" width="41.7109375" customWidth="1"/>
  </cols>
  <sheetData>
    <row r="1" spans="1:1" x14ac:dyDescent="0.25">
      <c r="A1" s="4" t="s">
        <v>417</v>
      </c>
    </row>
    <row r="2" spans="1:1" ht="23.25" x14ac:dyDescent="0.25">
      <c r="A2" s="14" t="s">
        <v>425</v>
      </c>
    </row>
    <row r="3" spans="1:1" ht="23.25" x14ac:dyDescent="0.25">
      <c r="A3" s="14" t="s">
        <v>425</v>
      </c>
    </row>
    <row r="4" spans="1:1" ht="34.5" x14ac:dyDescent="0.25">
      <c r="A4" s="14" t="s">
        <v>426</v>
      </c>
    </row>
    <row r="5" spans="1:1" ht="23.25" x14ac:dyDescent="0.25">
      <c r="A5" s="14" t="s">
        <v>425</v>
      </c>
    </row>
    <row r="6" spans="1:1" ht="23.25" x14ac:dyDescent="0.25">
      <c r="A6" s="14" t="s">
        <v>425</v>
      </c>
    </row>
    <row r="7" spans="1:1" ht="34.5" x14ac:dyDescent="0.25">
      <c r="A7" s="14" t="s">
        <v>426</v>
      </c>
    </row>
    <row r="8" spans="1:1" ht="23.25" x14ac:dyDescent="0.25">
      <c r="A8" s="14" t="s">
        <v>425</v>
      </c>
    </row>
    <row r="9" spans="1:1" ht="23.25" x14ac:dyDescent="0.25">
      <c r="A9" s="14" t="s">
        <v>425</v>
      </c>
    </row>
    <row r="10" spans="1:1" ht="23.25" x14ac:dyDescent="0.25">
      <c r="A10" s="14" t="s">
        <v>425</v>
      </c>
    </row>
    <row r="11" spans="1:1" ht="23.25" x14ac:dyDescent="0.25">
      <c r="A11" s="14" t="s">
        <v>425</v>
      </c>
    </row>
    <row r="12" spans="1:1" ht="23.25" x14ac:dyDescent="0.25">
      <c r="A12" s="14" t="s">
        <v>425</v>
      </c>
    </row>
    <row r="13" spans="1:1" ht="23.25" x14ac:dyDescent="0.25">
      <c r="A13" s="14" t="s">
        <v>425</v>
      </c>
    </row>
    <row r="14" spans="1:1" ht="23.25" x14ac:dyDescent="0.25">
      <c r="A14" s="14" t="s">
        <v>425</v>
      </c>
    </row>
    <row r="15" spans="1:1" ht="23.25" x14ac:dyDescent="0.25">
      <c r="A15" s="14" t="s">
        <v>425</v>
      </c>
    </row>
    <row r="16" spans="1:1" ht="23.25" x14ac:dyDescent="0.25">
      <c r="A16" s="14" t="s">
        <v>425</v>
      </c>
    </row>
    <row r="17" spans="1:1" ht="23.25" x14ac:dyDescent="0.25">
      <c r="A17" s="14" t="s">
        <v>425</v>
      </c>
    </row>
    <row r="18" spans="1:1" ht="23.25" x14ac:dyDescent="0.25">
      <c r="A18" s="14" t="s">
        <v>425</v>
      </c>
    </row>
    <row r="19" spans="1:1" ht="23.25" x14ac:dyDescent="0.25">
      <c r="A19" s="14" t="s">
        <v>425</v>
      </c>
    </row>
    <row r="20" spans="1:1" ht="23.25" x14ac:dyDescent="0.25">
      <c r="A20" s="14" t="s">
        <v>425</v>
      </c>
    </row>
    <row r="21" spans="1:1" ht="23.25" x14ac:dyDescent="0.25">
      <c r="A21" s="14" t="s">
        <v>425</v>
      </c>
    </row>
    <row r="22" spans="1:1" ht="23.25" x14ac:dyDescent="0.25">
      <c r="A22" s="14" t="s">
        <v>425</v>
      </c>
    </row>
    <row r="23" spans="1:1" ht="34.5" x14ac:dyDescent="0.25">
      <c r="A23" s="14" t="s">
        <v>426</v>
      </c>
    </row>
    <row r="24" spans="1:1" ht="23.25" x14ac:dyDescent="0.25">
      <c r="A24" s="14" t="s">
        <v>425</v>
      </c>
    </row>
    <row r="25" spans="1:1" ht="23.25" x14ac:dyDescent="0.25">
      <c r="A25" s="14" t="s">
        <v>425</v>
      </c>
    </row>
    <row r="26" spans="1:1" ht="23.25" x14ac:dyDescent="0.25">
      <c r="A26" s="14" t="s">
        <v>425</v>
      </c>
    </row>
    <row r="27" spans="1:1" ht="23.25" x14ac:dyDescent="0.25">
      <c r="A27" s="14" t="s">
        <v>425</v>
      </c>
    </row>
    <row r="28" spans="1:1" ht="23.25" x14ac:dyDescent="0.25">
      <c r="A28" s="14" t="s">
        <v>425</v>
      </c>
    </row>
    <row r="29" spans="1:1" ht="34.5" x14ac:dyDescent="0.25">
      <c r="A29" s="14" t="s">
        <v>426</v>
      </c>
    </row>
    <row r="30" spans="1:1" ht="23.25" x14ac:dyDescent="0.25">
      <c r="A30" s="14" t="s">
        <v>425</v>
      </c>
    </row>
    <row r="31" spans="1:1" ht="23.25" x14ac:dyDescent="0.25">
      <c r="A31" s="14" t="s">
        <v>425</v>
      </c>
    </row>
    <row r="32" spans="1:1" ht="23.25" x14ac:dyDescent="0.25">
      <c r="A32" s="14" t="s">
        <v>425</v>
      </c>
    </row>
    <row r="33" spans="1:1" ht="23.25" x14ac:dyDescent="0.25">
      <c r="A33" s="14" t="s">
        <v>425</v>
      </c>
    </row>
    <row r="34" spans="1:1" ht="23.25" x14ac:dyDescent="0.25">
      <c r="A34" s="14" t="s">
        <v>425</v>
      </c>
    </row>
    <row r="35" spans="1:1" ht="23.25" x14ac:dyDescent="0.25">
      <c r="A35" s="14" t="s">
        <v>425</v>
      </c>
    </row>
    <row r="36" spans="1:1" ht="23.25" x14ac:dyDescent="0.25">
      <c r="A36" s="14" t="s">
        <v>425</v>
      </c>
    </row>
    <row r="37" spans="1:1" ht="23.25" x14ac:dyDescent="0.25">
      <c r="A37" s="14" t="s">
        <v>425</v>
      </c>
    </row>
    <row r="38" spans="1:1" ht="23.25" x14ac:dyDescent="0.25">
      <c r="A38" s="14" t="s">
        <v>425</v>
      </c>
    </row>
    <row r="39" spans="1:1" ht="23.25" x14ac:dyDescent="0.25">
      <c r="A39" s="14" t="s">
        <v>425</v>
      </c>
    </row>
    <row r="40" spans="1:1" ht="23.25" x14ac:dyDescent="0.25">
      <c r="A40" s="14" t="s">
        <v>425</v>
      </c>
    </row>
    <row r="41" spans="1:1" ht="23.25" x14ac:dyDescent="0.25">
      <c r="A41" s="14" t="s">
        <v>425</v>
      </c>
    </row>
    <row r="42" spans="1:1" ht="23.25" x14ac:dyDescent="0.25">
      <c r="A42" s="14" t="s">
        <v>425</v>
      </c>
    </row>
    <row r="43" spans="1:1" ht="23.25" x14ac:dyDescent="0.25">
      <c r="A43" s="14" t="s">
        <v>425</v>
      </c>
    </row>
    <row r="44" spans="1:1" ht="23.25" x14ac:dyDescent="0.25">
      <c r="A44" s="14" t="s">
        <v>425</v>
      </c>
    </row>
    <row r="45" spans="1:1" ht="23.25" x14ac:dyDescent="0.25">
      <c r="A45" s="14" t="s">
        <v>425</v>
      </c>
    </row>
    <row r="46" spans="1:1" ht="23.25" x14ac:dyDescent="0.25">
      <c r="A46" s="14" t="s">
        <v>425</v>
      </c>
    </row>
    <row r="47" spans="1:1" ht="23.25" x14ac:dyDescent="0.25">
      <c r="A47" s="14" t="s">
        <v>425</v>
      </c>
    </row>
    <row r="48" spans="1:1" ht="23.25" x14ac:dyDescent="0.25">
      <c r="A48" s="14" t="s">
        <v>425</v>
      </c>
    </row>
    <row r="49" spans="1:1" ht="23.25" x14ac:dyDescent="0.25">
      <c r="A49" s="14" t="s">
        <v>425</v>
      </c>
    </row>
    <row r="50" spans="1:1" ht="23.25" x14ac:dyDescent="0.25">
      <c r="A50" s="14" t="s">
        <v>425</v>
      </c>
    </row>
    <row r="51" spans="1:1" ht="23.25" x14ac:dyDescent="0.25">
      <c r="A51" s="14" t="s">
        <v>425</v>
      </c>
    </row>
    <row r="52" spans="1:1" ht="23.25" x14ac:dyDescent="0.25">
      <c r="A52" s="14" t="s">
        <v>425</v>
      </c>
    </row>
    <row r="53" spans="1:1" ht="23.25" x14ac:dyDescent="0.25">
      <c r="A53" s="14" t="s">
        <v>425</v>
      </c>
    </row>
    <row r="54" spans="1:1" ht="23.25" x14ac:dyDescent="0.25">
      <c r="A54" s="14" t="s">
        <v>425</v>
      </c>
    </row>
    <row r="55" spans="1:1" ht="23.25" x14ac:dyDescent="0.25">
      <c r="A55" s="14" t="s">
        <v>425</v>
      </c>
    </row>
    <row r="56" spans="1:1" ht="23.25" x14ac:dyDescent="0.25">
      <c r="A56" s="14" t="s">
        <v>425</v>
      </c>
    </row>
    <row r="57" spans="1:1" ht="23.25" x14ac:dyDescent="0.25">
      <c r="A57" s="14" t="s">
        <v>425</v>
      </c>
    </row>
    <row r="58" spans="1:1" ht="23.25" x14ac:dyDescent="0.25">
      <c r="A58" s="14" t="s">
        <v>425</v>
      </c>
    </row>
    <row r="59" spans="1:1" ht="23.25" x14ac:dyDescent="0.25">
      <c r="A59" s="14" t="s">
        <v>425</v>
      </c>
    </row>
    <row r="60" spans="1:1" ht="23.25" x14ac:dyDescent="0.25">
      <c r="A60" s="14" t="s">
        <v>425</v>
      </c>
    </row>
    <row r="61" spans="1:1" ht="23.25" x14ac:dyDescent="0.25">
      <c r="A61" s="14" t="s">
        <v>425</v>
      </c>
    </row>
    <row r="62" spans="1:1" ht="23.25" x14ac:dyDescent="0.25">
      <c r="A62" s="14" t="s">
        <v>425</v>
      </c>
    </row>
    <row r="63" spans="1:1" ht="23.25" x14ac:dyDescent="0.25">
      <c r="A63" s="14" t="s">
        <v>425</v>
      </c>
    </row>
    <row r="64" spans="1:1" ht="23.25" x14ac:dyDescent="0.25">
      <c r="A64" s="14" t="s">
        <v>425</v>
      </c>
    </row>
    <row r="65" spans="1:1" ht="34.5" x14ac:dyDescent="0.25">
      <c r="A65" s="14" t="s">
        <v>427</v>
      </c>
    </row>
    <row r="66" spans="1:1" ht="34.5" x14ac:dyDescent="0.25">
      <c r="A66" s="14" t="s">
        <v>427</v>
      </c>
    </row>
    <row r="67" spans="1:1" ht="23.25" x14ac:dyDescent="0.25">
      <c r="A67" s="14" t="s">
        <v>425</v>
      </c>
    </row>
    <row r="68" spans="1:1" ht="23.25" x14ac:dyDescent="0.25">
      <c r="A68" s="14" t="s">
        <v>425</v>
      </c>
    </row>
    <row r="69" spans="1:1" ht="23.25" x14ac:dyDescent="0.25">
      <c r="A69" s="14" t="s">
        <v>425</v>
      </c>
    </row>
    <row r="70" spans="1:1" ht="23.25" x14ac:dyDescent="0.25">
      <c r="A70" s="14" t="s">
        <v>425</v>
      </c>
    </row>
    <row r="71" spans="1:1" ht="23.25" x14ac:dyDescent="0.25">
      <c r="A71" s="15" t="s">
        <v>428</v>
      </c>
    </row>
    <row r="72" spans="1:1" ht="23.25" x14ac:dyDescent="0.25">
      <c r="A72" s="14" t="s">
        <v>425</v>
      </c>
    </row>
    <row r="73" spans="1:1" ht="23.25" x14ac:dyDescent="0.25">
      <c r="A73" s="14" t="s">
        <v>425</v>
      </c>
    </row>
    <row r="74" spans="1:1" ht="23.25" x14ac:dyDescent="0.25">
      <c r="A74" s="14" t="s">
        <v>425</v>
      </c>
    </row>
    <row r="75" spans="1:1" ht="23.25" x14ac:dyDescent="0.25">
      <c r="A75" s="14" t="s">
        <v>425</v>
      </c>
    </row>
    <row r="76" spans="1:1" ht="23.25" x14ac:dyDescent="0.25">
      <c r="A76" s="14" t="s">
        <v>425</v>
      </c>
    </row>
    <row r="77" spans="1:1" ht="23.25" x14ac:dyDescent="0.25">
      <c r="A77" s="14" t="s">
        <v>425</v>
      </c>
    </row>
    <row r="78" spans="1:1" ht="23.25" x14ac:dyDescent="0.25">
      <c r="A78" s="14" t="s">
        <v>425</v>
      </c>
    </row>
    <row r="79" spans="1:1" ht="23.25" x14ac:dyDescent="0.25">
      <c r="A79" s="14" t="s">
        <v>425</v>
      </c>
    </row>
    <row r="80" spans="1:1" ht="23.25" x14ac:dyDescent="0.25">
      <c r="A80" s="14" t="s">
        <v>425</v>
      </c>
    </row>
    <row r="81" spans="1:1" ht="23.25" x14ac:dyDescent="0.25">
      <c r="A81" s="14" t="s">
        <v>425</v>
      </c>
    </row>
    <row r="82" spans="1:1" ht="23.25" x14ac:dyDescent="0.25">
      <c r="A82" s="14" t="s">
        <v>425</v>
      </c>
    </row>
    <row r="83" spans="1:1" ht="23.25" x14ac:dyDescent="0.25">
      <c r="A83" s="14" t="s">
        <v>425</v>
      </c>
    </row>
    <row r="84" spans="1:1" ht="23.25" x14ac:dyDescent="0.25">
      <c r="A84" s="14" t="s">
        <v>425</v>
      </c>
    </row>
    <row r="85" spans="1:1" ht="23.25" x14ac:dyDescent="0.25">
      <c r="A85" s="14" t="s">
        <v>425</v>
      </c>
    </row>
    <row r="86" spans="1:1" ht="23.25" x14ac:dyDescent="0.25">
      <c r="A86" s="14" t="s">
        <v>425</v>
      </c>
    </row>
    <row r="87" spans="1:1" ht="23.25" x14ac:dyDescent="0.25">
      <c r="A87" s="14" t="s">
        <v>425</v>
      </c>
    </row>
    <row r="88" spans="1:1" ht="23.25" x14ac:dyDescent="0.25">
      <c r="A88" s="14" t="s">
        <v>425</v>
      </c>
    </row>
    <row r="89" spans="1:1" ht="23.25" x14ac:dyDescent="0.25">
      <c r="A89" s="14" t="s">
        <v>425</v>
      </c>
    </row>
    <row r="90" spans="1:1" ht="23.25" x14ac:dyDescent="0.25">
      <c r="A90" s="14" t="s">
        <v>425</v>
      </c>
    </row>
    <row r="91" spans="1:1" ht="23.25" x14ac:dyDescent="0.25">
      <c r="A91" s="14" t="s">
        <v>425</v>
      </c>
    </row>
    <row r="92" spans="1:1" ht="23.25" x14ac:dyDescent="0.25">
      <c r="A92" s="15" t="s">
        <v>429</v>
      </c>
    </row>
    <row r="93" spans="1:1" ht="23.25" x14ac:dyDescent="0.25">
      <c r="A93" s="14" t="s">
        <v>425</v>
      </c>
    </row>
    <row r="94" spans="1:1" ht="34.5" x14ac:dyDescent="0.25">
      <c r="A94" s="15" t="s">
        <v>430</v>
      </c>
    </row>
    <row r="95" spans="1:1" ht="23.25" x14ac:dyDescent="0.25">
      <c r="A95" s="14" t="s">
        <v>425</v>
      </c>
    </row>
    <row r="96" spans="1:1" ht="23.25" x14ac:dyDescent="0.25">
      <c r="A96" s="14" t="s">
        <v>425</v>
      </c>
    </row>
    <row r="97" spans="1:1" ht="23.25" x14ac:dyDescent="0.25">
      <c r="A97" s="14" t="s">
        <v>425</v>
      </c>
    </row>
    <row r="98" spans="1:1" ht="23.25" x14ac:dyDescent="0.25">
      <c r="A98" s="14" t="s">
        <v>425</v>
      </c>
    </row>
    <row r="99" spans="1:1" ht="23.25" x14ac:dyDescent="0.25">
      <c r="A99" s="14" t="s">
        <v>425</v>
      </c>
    </row>
    <row r="100" spans="1:1" ht="23.25" x14ac:dyDescent="0.25">
      <c r="A100" s="14" t="s">
        <v>425</v>
      </c>
    </row>
    <row r="101" spans="1:1" ht="23.25" x14ac:dyDescent="0.25">
      <c r="A101" s="14" t="s">
        <v>425</v>
      </c>
    </row>
    <row r="102" spans="1:1" ht="23.25" x14ac:dyDescent="0.25">
      <c r="A102" s="14" t="s">
        <v>425</v>
      </c>
    </row>
    <row r="103" spans="1:1" ht="23.25" x14ac:dyDescent="0.25">
      <c r="A103" s="14" t="s">
        <v>425</v>
      </c>
    </row>
    <row r="104" spans="1:1" ht="23.25" x14ac:dyDescent="0.25">
      <c r="A104" s="14" t="s">
        <v>425</v>
      </c>
    </row>
    <row r="105" spans="1:1" ht="23.25" x14ac:dyDescent="0.25">
      <c r="A105" s="14" t="s">
        <v>425</v>
      </c>
    </row>
    <row r="106" spans="1:1" ht="23.25" x14ac:dyDescent="0.25">
      <c r="A106" s="14" t="s">
        <v>425</v>
      </c>
    </row>
    <row r="107" spans="1:1" ht="23.25" x14ac:dyDescent="0.25">
      <c r="A107" s="14" t="s">
        <v>425</v>
      </c>
    </row>
    <row r="108" spans="1:1" ht="23.25" x14ac:dyDescent="0.25">
      <c r="A108" s="14" t="s">
        <v>425</v>
      </c>
    </row>
    <row r="109" spans="1:1" ht="23.25" x14ac:dyDescent="0.25">
      <c r="A109" s="14" t="s">
        <v>425</v>
      </c>
    </row>
    <row r="110" spans="1:1" ht="23.25" x14ac:dyDescent="0.25">
      <c r="A110" s="14" t="s">
        <v>425</v>
      </c>
    </row>
    <row r="111" spans="1:1" ht="23.25" x14ac:dyDescent="0.25">
      <c r="A111" s="14" t="s">
        <v>425</v>
      </c>
    </row>
    <row r="112" spans="1:1" ht="23.25" x14ac:dyDescent="0.25">
      <c r="A112" s="14" t="s">
        <v>425</v>
      </c>
    </row>
    <row r="113" spans="1:1" ht="23.25" x14ac:dyDescent="0.25">
      <c r="A113" s="14" t="s">
        <v>425</v>
      </c>
    </row>
    <row r="114" spans="1:1" ht="23.25" x14ac:dyDescent="0.25">
      <c r="A114" s="14" t="s">
        <v>425</v>
      </c>
    </row>
    <row r="115" spans="1:1" ht="23.25" x14ac:dyDescent="0.25">
      <c r="A115" s="14" t="s">
        <v>425</v>
      </c>
    </row>
    <row r="116" spans="1:1" ht="23.25" x14ac:dyDescent="0.25">
      <c r="A116" s="14" t="s">
        <v>425</v>
      </c>
    </row>
    <row r="117" spans="1:1" ht="23.25" x14ac:dyDescent="0.25">
      <c r="A117" s="14" t="s">
        <v>425</v>
      </c>
    </row>
    <row r="118" spans="1:1" ht="23.25" x14ac:dyDescent="0.25">
      <c r="A118" s="14" t="s">
        <v>425</v>
      </c>
    </row>
    <row r="119" spans="1:1" ht="23.25" x14ac:dyDescent="0.25">
      <c r="A119" s="14" t="s">
        <v>425</v>
      </c>
    </row>
    <row r="120" spans="1:1" ht="23.25" x14ac:dyDescent="0.25">
      <c r="A120" s="14" t="s">
        <v>425</v>
      </c>
    </row>
    <row r="121" spans="1:1" ht="23.25" x14ac:dyDescent="0.25">
      <c r="A121" s="14" t="s">
        <v>425</v>
      </c>
    </row>
    <row r="122" spans="1:1" ht="23.25" x14ac:dyDescent="0.25">
      <c r="A122" s="14" t="s">
        <v>425</v>
      </c>
    </row>
    <row r="123" spans="1:1" ht="23.25" x14ac:dyDescent="0.25">
      <c r="A123" s="14" t="s">
        <v>425</v>
      </c>
    </row>
    <row r="124" spans="1:1" ht="23.25" x14ac:dyDescent="0.25">
      <c r="A124" s="14" t="s">
        <v>425</v>
      </c>
    </row>
    <row r="125" spans="1:1" ht="23.25" x14ac:dyDescent="0.25">
      <c r="A125" s="14" t="s">
        <v>425</v>
      </c>
    </row>
    <row r="126" spans="1:1" ht="23.25" x14ac:dyDescent="0.25">
      <c r="A126" s="14" t="s">
        <v>425</v>
      </c>
    </row>
    <row r="127" spans="1:1" ht="23.25" x14ac:dyDescent="0.25">
      <c r="A127" s="14" t="s">
        <v>425</v>
      </c>
    </row>
    <row r="128" spans="1:1" x14ac:dyDescent="0.25">
      <c r="A128" s="11"/>
    </row>
    <row r="129" spans="1:1" x14ac:dyDescent="0.25">
      <c r="A129" s="11"/>
    </row>
    <row r="130" spans="1:1" x14ac:dyDescent="0.25">
      <c r="A130" s="11"/>
    </row>
    <row r="131" spans="1:1" x14ac:dyDescent="0.25">
      <c r="A131" s="11"/>
    </row>
    <row r="132" spans="1:1" x14ac:dyDescent="0.25">
      <c r="A132" s="11"/>
    </row>
    <row r="133" spans="1:1" x14ac:dyDescent="0.25">
      <c r="A133" s="11"/>
    </row>
    <row r="134" spans="1:1" x14ac:dyDescent="0.25">
      <c r="A134" s="11"/>
    </row>
    <row r="135" spans="1:1" x14ac:dyDescent="0.25">
      <c r="A135" s="16" t="s">
        <v>431</v>
      </c>
    </row>
    <row r="136" spans="1:1" x14ac:dyDescent="0.25">
      <c r="A136" s="17"/>
    </row>
    <row r="137" spans="1:1" x14ac:dyDescent="0.25">
      <c r="A137" s="16" t="s">
        <v>432</v>
      </c>
    </row>
    <row r="138" spans="1:1" x14ac:dyDescent="0.25">
      <c r="A138" s="16"/>
    </row>
    <row r="139" spans="1:1" x14ac:dyDescent="0.25">
      <c r="A139" s="16" t="s">
        <v>433</v>
      </c>
    </row>
    <row r="140" spans="1:1" x14ac:dyDescent="0.25">
      <c r="A140" s="16"/>
    </row>
    <row r="141" spans="1:1" x14ac:dyDescent="0.25">
      <c r="A141" s="16"/>
    </row>
    <row r="142" spans="1:1" x14ac:dyDescent="0.25">
      <c r="A142" s="16" t="s">
        <v>434</v>
      </c>
    </row>
    <row r="143" spans="1:1" x14ac:dyDescent="0.25">
      <c r="A143" s="16"/>
    </row>
    <row r="144" spans="1:1" x14ac:dyDescent="0.25">
      <c r="A144" s="16" t="s">
        <v>435</v>
      </c>
    </row>
    <row r="145" spans="1:1" x14ac:dyDescent="0.25">
      <c r="A145" s="16"/>
    </row>
    <row r="146" spans="1:1" x14ac:dyDescent="0.25">
      <c r="A146" s="16"/>
    </row>
    <row r="147" spans="1:1" x14ac:dyDescent="0.25">
      <c r="A147" s="16" t="s">
        <v>436</v>
      </c>
    </row>
    <row r="148" spans="1:1" x14ac:dyDescent="0.25">
      <c r="A148" s="16"/>
    </row>
    <row r="149" spans="1:1" x14ac:dyDescent="0.25">
      <c r="A149" s="16" t="s">
        <v>437</v>
      </c>
    </row>
    <row r="150" spans="1:1" x14ac:dyDescent="0.25">
      <c r="A150" s="16"/>
    </row>
    <row r="151" spans="1:1" x14ac:dyDescent="0.25">
      <c r="A151" s="16"/>
    </row>
    <row r="152" spans="1:1" x14ac:dyDescent="0.25">
      <c r="A152" s="16" t="s">
        <v>438</v>
      </c>
    </row>
    <row r="153" spans="1:1" x14ac:dyDescent="0.25">
      <c r="A153" s="16"/>
    </row>
    <row r="154" spans="1:1" x14ac:dyDescent="0.25">
      <c r="A154" s="16" t="s">
        <v>439</v>
      </c>
    </row>
    <row r="155" spans="1:1" x14ac:dyDescent="0.25">
      <c r="A155" s="16"/>
    </row>
    <row r="156" spans="1:1" x14ac:dyDescent="0.25">
      <c r="A156" s="16"/>
    </row>
    <row r="157" spans="1:1" x14ac:dyDescent="0.25">
      <c r="A157" s="16" t="s">
        <v>440</v>
      </c>
    </row>
    <row r="158" spans="1:1" x14ac:dyDescent="0.25">
      <c r="A158" s="16"/>
    </row>
    <row r="159" spans="1:1" x14ac:dyDescent="0.25">
      <c r="A159" s="16" t="s">
        <v>441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RIACCERTAMENTO RRAA 2020</vt:lpstr>
      <vt:lpstr>TIPI MOTIVAZIONE</vt:lpstr>
      <vt:lpstr>'RIACCERTAMENTO RRAA 2020'!Area_stampa</vt:lpstr>
      <vt:lpstr>'RIACCERTAMENTO RRAA 2020'!Titoli_stampa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Cupiti Sabrina</dc:creator>
  <cp:lastModifiedBy>Cupiti Sabrina</cp:lastModifiedBy>
  <cp:lastPrinted>2021-03-31T15:05:51Z</cp:lastPrinted>
  <dcterms:created xsi:type="dcterms:W3CDTF">2021-03-18T16:58:56Z</dcterms:created>
  <dcterms:modified xsi:type="dcterms:W3CDTF">2021-04-07T18:23:06Z</dcterms:modified>
</cp:coreProperties>
</file>