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CUPITI\RIACCERTAMENTO ORDINARIO 2021\DELIBERA GC RIACCERTAMENTO RESIDUI ANNI 21 E PREC\"/>
    </mc:Choice>
  </mc:AlternateContent>
  <bookViews>
    <workbookView xWindow="0" yWindow="0" windowWidth="28800" windowHeight="10530"/>
  </bookViews>
  <sheets>
    <sheet name="RRPP 21 e prec" sheetId="1" r:id="rId1"/>
  </sheets>
  <definedNames>
    <definedName name="_xlnm._FilterDatabase" localSheetId="0" hidden="1">'RRPP 21 e prec'!$A$1:$AJ$824</definedName>
    <definedName name="_xlnm.Print_Titles" localSheetId="0">'RRPP 21 e prec'!$1:$1</definedName>
  </definedNames>
  <calcPr calcId="162913"/>
</workbook>
</file>

<file path=xl/calcChain.xml><?xml version="1.0" encoding="utf-8"?>
<calcChain xmlns="http://schemas.openxmlformats.org/spreadsheetml/2006/main">
  <c r="T850" i="1" l="1"/>
  <c r="T849" i="1"/>
  <c r="T846" i="1"/>
  <c r="T842" i="1"/>
  <c r="T838" i="1"/>
  <c r="T851" i="1" l="1"/>
  <c r="E824" i="1"/>
  <c r="R670" i="1" l="1"/>
  <c r="R669" i="1"/>
  <c r="T824" i="1" l="1"/>
  <c r="Q824" i="1"/>
  <c r="P824" i="1"/>
  <c r="O824" i="1"/>
  <c r="N824" i="1"/>
  <c r="M273" i="1" l="1"/>
  <c r="M824" i="1" s="1"/>
  <c r="R823" i="1" l="1"/>
  <c r="R822" i="1"/>
  <c r="R821" i="1"/>
  <c r="R820" i="1"/>
  <c r="R819" i="1"/>
  <c r="R818" i="1"/>
  <c r="R817" i="1"/>
  <c r="R816" i="1"/>
  <c r="R815" i="1"/>
  <c r="R814" i="1"/>
  <c r="R813" i="1"/>
  <c r="R812" i="1"/>
  <c r="R811" i="1"/>
  <c r="R810" i="1"/>
  <c r="R809" i="1"/>
  <c r="R808" i="1"/>
  <c r="R807" i="1"/>
  <c r="R806" i="1"/>
  <c r="R805" i="1"/>
  <c r="R804" i="1"/>
  <c r="R803" i="1"/>
  <c r="R802" i="1"/>
  <c r="R801" i="1"/>
  <c r="R800" i="1"/>
  <c r="R799" i="1"/>
  <c r="R798" i="1"/>
  <c r="R797" i="1"/>
  <c r="R796" i="1"/>
  <c r="R795" i="1"/>
  <c r="R794" i="1"/>
  <c r="R793" i="1"/>
  <c r="R792" i="1"/>
  <c r="R791" i="1"/>
  <c r="R790" i="1"/>
  <c r="R789" i="1"/>
  <c r="R788" i="1"/>
  <c r="R787" i="1"/>
  <c r="R786" i="1"/>
  <c r="R785" i="1"/>
  <c r="R784" i="1"/>
  <c r="R783" i="1"/>
  <c r="R782" i="1"/>
  <c r="R781" i="1"/>
  <c r="R780" i="1"/>
  <c r="R779" i="1"/>
  <c r="R778" i="1"/>
  <c r="R777" i="1"/>
  <c r="R776" i="1"/>
  <c r="R775" i="1"/>
  <c r="R774" i="1"/>
  <c r="R773" i="1"/>
  <c r="R772" i="1"/>
  <c r="R771" i="1"/>
  <c r="R770" i="1"/>
  <c r="R769" i="1"/>
  <c r="R768" i="1"/>
  <c r="R767" i="1"/>
  <c r="R766" i="1"/>
  <c r="R765" i="1"/>
  <c r="R764" i="1"/>
  <c r="R763" i="1"/>
  <c r="R762" i="1"/>
  <c r="R761" i="1"/>
  <c r="R760" i="1"/>
  <c r="R759" i="1"/>
  <c r="R758" i="1"/>
  <c r="R757" i="1"/>
  <c r="R756" i="1"/>
  <c r="R755" i="1"/>
  <c r="R754" i="1"/>
  <c r="R753" i="1"/>
  <c r="R752" i="1"/>
  <c r="R751" i="1"/>
  <c r="R750" i="1"/>
  <c r="R749" i="1"/>
  <c r="R748" i="1"/>
  <c r="R747" i="1"/>
  <c r="R746" i="1"/>
  <c r="R745" i="1"/>
  <c r="R744" i="1"/>
  <c r="R743" i="1"/>
  <c r="R742" i="1"/>
  <c r="R741" i="1"/>
  <c r="R740" i="1"/>
  <c r="R739" i="1"/>
  <c r="R738" i="1"/>
  <c r="R737" i="1"/>
  <c r="R736" i="1"/>
  <c r="R735" i="1"/>
  <c r="R734" i="1"/>
  <c r="R733" i="1"/>
  <c r="R732" i="1"/>
  <c r="R731" i="1"/>
  <c r="R730" i="1"/>
  <c r="R729" i="1"/>
  <c r="R728" i="1"/>
  <c r="R727" i="1"/>
  <c r="R726" i="1"/>
  <c r="R725" i="1"/>
  <c r="R724" i="1"/>
  <c r="R723" i="1"/>
  <c r="R722" i="1"/>
  <c r="R721" i="1"/>
  <c r="R720" i="1"/>
  <c r="R719" i="1"/>
  <c r="R718" i="1"/>
  <c r="R717" i="1"/>
  <c r="R716" i="1"/>
  <c r="R715" i="1"/>
  <c r="R714" i="1"/>
  <c r="R713" i="1"/>
  <c r="R712" i="1"/>
  <c r="R711" i="1"/>
  <c r="R710" i="1"/>
  <c r="R709" i="1"/>
  <c r="R708" i="1"/>
  <c r="R707" i="1"/>
  <c r="R706" i="1"/>
  <c r="R705" i="1"/>
  <c r="R704" i="1"/>
  <c r="R703" i="1"/>
  <c r="R702" i="1"/>
  <c r="R701" i="1"/>
  <c r="R700" i="1"/>
  <c r="R699" i="1"/>
  <c r="R698" i="1"/>
  <c r="R697" i="1"/>
  <c r="R696" i="1"/>
  <c r="R695" i="1"/>
  <c r="R694" i="1"/>
  <c r="R693" i="1"/>
  <c r="R692" i="1"/>
  <c r="R691" i="1"/>
  <c r="R690" i="1"/>
  <c r="R689" i="1"/>
  <c r="R688" i="1"/>
  <c r="R687" i="1"/>
  <c r="R686" i="1"/>
  <c r="R685" i="1"/>
  <c r="R684" i="1"/>
  <c r="R683" i="1"/>
  <c r="R682" i="1"/>
  <c r="R681" i="1"/>
  <c r="R680" i="1"/>
  <c r="R679" i="1"/>
  <c r="R678" i="1"/>
  <c r="R677" i="1"/>
  <c r="R676" i="1"/>
  <c r="R675" i="1"/>
  <c r="R674" i="1"/>
  <c r="R673" i="1"/>
  <c r="R672" i="1"/>
  <c r="R671" i="1"/>
  <c r="R668" i="1"/>
  <c r="R667" i="1"/>
  <c r="R666" i="1"/>
  <c r="R665" i="1"/>
  <c r="R664" i="1"/>
  <c r="R663" i="1"/>
  <c r="R662" i="1"/>
  <c r="R661" i="1"/>
  <c r="R660" i="1"/>
  <c r="R659" i="1"/>
  <c r="R658" i="1"/>
  <c r="R657" i="1"/>
  <c r="R656" i="1"/>
  <c r="R655" i="1"/>
  <c r="R654" i="1"/>
  <c r="R653" i="1"/>
  <c r="R652" i="1"/>
  <c r="R651" i="1"/>
  <c r="R650" i="1"/>
  <c r="R649" i="1"/>
  <c r="R648" i="1"/>
  <c r="R647" i="1"/>
  <c r="R646" i="1"/>
  <c r="R645" i="1"/>
  <c r="R644" i="1"/>
  <c r="R643" i="1"/>
  <c r="R642" i="1"/>
  <c r="R641" i="1"/>
  <c r="R640" i="1"/>
  <c r="R639" i="1"/>
  <c r="R638" i="1"/>
  <c r="R637" i="1"/>
  <c r="R636" i="1"/>
  <c r="R635" i="1"/>
  <c r="R634" i="1"/>
  <c r="R633" i="1"/>
  <c r="R632" i="1"/>
  <c r="R631" i="1"/>
  <c r="R630" i="1"/>
  <c r="R629" i="1"/>
  <c r="R628" i="1"/>
  <c r="R627" i="1"/>
  <c r="R626" i="1"/>
  <c r="R625" i="1"/>
  <c r="R624" i="1"/>
  <c r="R623" i="1"/>
  <c r="R622" i="1"/>
  <c r="R621" i="1"/>
  <c r="R620" i="1"/>
  <c r="R619" i="1"/>
  <c r="R618" i="1"/>
  <c r="R617" i="1"/>
  <c r="R616" i="1"/>
  <c r="R615" i="1"/>
  <c r="R614" i="1"/>
  <c r="R613" i="1"/>
  <c r="R612" i="1"/>
  <c r="R611" i="1"/>
  <c r="R610" i="1"/>
  <c r="R609" i="1"/>
  <c r="R608" i="1"/>
  <c r="R607" i="1"/>
  <c r="R606" i="1"/>
  <c r="R605" i="1"/>
  <c r="R604" i="1"/>
  <c r="R603" i="1"/>
  <c r="R602" i="1"/>
  <c r="R601" i="1"/>
  <c r="R600" i="1"/>
  <c r="R599" i="1"/>
  <c r="R598" i="1"/>
  <c r="R597" i="1"/>
  <c r="R596" i="1"/>
  <c r="R595" i="1"/>
  <c r="R594" i="1"/>
  <c r="R593" i="1"/>
  <c r="R592" i="1"/>
  <c r="R591" i="1"/>
  <c r="R590" i="1"/>
  <c r="R589" i="1"/>
  <c r="R588" i="1"/>
  <c r="R587" i="1"/>
  <c r="R586" i="1"/>
  <c r="R585" i="1"/>
  <c r="R584" i="1"/>
  <c r="R583" i="1"/>
  <c r="R582" i="1"/>
  <c r="R581" i="1"/>
  <c r="R580" i="1"/>
  <c r="R579" i="1"/>
  <c r="R578" i="1"/>
  <c r="R577" i="1"/>
  <c r="R576" i="1"/>
  <c r="R575" i="1"/>
  <c r="R574" i="1"/>
  <c r="R573" i="1"/>
  <c r="R572" i="1"/>
  <c r="R571" i="1"/>
  <c r="R570" i="1"/>
  <c r="R569" i="1"/>
  <c r="R568" i="1"/>
  <c r="R567" i="1"/>
  <c r="R566" i="1"/>
  <c r="R565" i="1"/>
  <c r="R564" i="1"/>
  <c r="R563" i="1"/>
  <c r="R562" i="1"/>
  <c r="R561" i="1"/>
  <c r="R560" i="1"/>
  <c r="R559" i="1"/>
  <c r="R558" i="1"/>
  <c r="R557" i="1"/>
  <c r="R556" i="1"/>
  <c r="R555" i="1"/>
  <c r="R554" i="1"/>
  <c r="R553" i="1"/>
  <c r="R552" i="1"/>
  <c r="R551" i="1"/>
  <c r="R550" i="1"/>
  <c r="R549" i="1"/>
  <c r="R548" i="1"/>
  <c r="R547" i="1"/>
  <c r="R546" i="1"/>
  <c r="R545" i="1"/>
  <c r="R544" i="1"/>
  <c r="R543" i="1"/>
  <c r="R542" i="1"/>
  <c r="R541" i="1"/>
  <c r="R540" i="1"/>
  <c r="R539" i="1"/>
  <c r="R538" i="1"/>
  <c r="R537" i="1"/>
  <c r="R536" i="1"/>
  <c r="R535" i="1"/>
  <c r="R534" i="1"/>
  <c r="R533" i="1"/>
  <c r="R532" i="1"/>
  <c r="R531" i="1"/>
  <c r="R530" i="1"/>
  <c r="R529" i="1"/>
  <c r="R528" i="1"/>
  <c r="R527" i="1"/>
  <c r="R526" i="1"/>
  <c r="R525" i="1"/>
  <c r="R524" i="1"/>
  <c r="R523" i="1"/>
  <c r="R522" i="1"/>
  <c r="R521" i="1"/>
  <c r="R520" i="1"/>
  <c r="R519" i="1"/>
  <c r="R518" i="1"/>
  <c r="R517" i="1"/>
  <c r="R516" i="1"/>
  <c r="R515" i="1"/>
  <c r="R514" i="1"/>
  <c r="R513" i="1"/>
  <c r="R512" i="1"/>
  <c r="R511" i="1"/>
  <c r="R510" i="1"/>
  <c r="R509" i="1"/>
  <c r="R508" i="1"/>
  <c r="R507" i="1"/>
  <c r="R506" i="1"/>
  <c r="R505" i="1"/>
  <c r="R504" i="1"/>
  <c r="R503" i="1"/>
  <c r="R502" i="1"/>
  <c r="R501" i="1"/>
  <c r="R500" i="1"/>
  <c r="R499" i="1"/>
  <c r="R498" i="1"/>
  <c r="R497" i="1"/>
  <c r="R496" i="1"/>
  <c r="R495" i="1"/>
  <c r="R494" i="1"/>
  <c r="R493" i="1"/>
  <c r="R492" i="1"/>
  <c r="R491" i="1"/>
  <c r="R490" i="1"/>
  <c r="R489" i="1"/>
  <c r="R488" i="1"/>
  <c r="R487" i="1"/>
  <c r="R486" i="1"/>
  <c r="R485" i="1"/>
  <c r="R484" i="1"/>
  <c r="R483" i="1"/>
  <c r="R482" i="1"/>
  <c r="R481" i="1"/>
  <c r="R480" i="1"/>
  <c r="R479" i="1"/>
  <c r="R478" i="1"/>
  <c r="R477" i="1"/>
  <c r="R476" i="1"/>
  <c r="R475" i="1"/>
  <c r="R474" i="1"/>
  <c r="R473" i="1"/>
  <c r="R472" i="1"/>
  <c r="R471" i="1"/>
  <c r="R470" i="1"/>
  <c r="R469" i="1"/>
  <c r="R468" i="1"/>
  <c r="R467" i="1"/>
  <c r="R466" i="1"/>
  <c r="R465" i="1"/>
  <c r="R464" i="1"/>
  <c r="R463" i="1"/>
  <c r="R462" i="1"/>
  <c r="R461" i="1"/>
  <c r="R460" i="1"/>
  <c r="R459" i="1"/>
  <c r="R458" i="1"/>
  <c r="R457" i="1"/>
  <c r="R456" i="1"/>
  <c r="R455" i="1"/>
  <c r="R454" i="1"/>
  <c r="R453" i="1"/>
  <c r="R452" i="1"/>
  <c r="R451" i="1"/>
  <c r="R450" i="1"/>
  <c r="R449" i="1"/>
  <c r="R448" i="1"/>
  <c r="R447" i="1"/>
  <c r="R446" i="1"/>
  <c r="R445" i="1"/>
  <c r="R444" i="1"/>
  <c r="R443" i="1"/>
  <c r="R442" i="1"/>
  <c r="R441" i="1"/>
  <c r="R440" i="1"/>
  <c r="R439" i="1"/>
  <c r="R438" i="1"/>
  <c r="R437" i="1"/>
  <c r="R436" i="1"/>
  <c r="R435" i="1"/>
  <c r="R434" i="1"/>
  <c r="R433" i="1"/>
  <c r="R432" i="1"/>
  <c r="R431" i="1"/>
  <c r="R430" i="1"/>
  <c r="R429" i="1"/>
  <c r="R428" i="1"/>
  <c r="R427" i="1"/>
  <c r="R426" i="1"/>
  <c r="R425" i="1"/>
  <c r="R424" i="1"/>
  <c r="R423" i="1"/>
  <c r="R422" i="1"/>
  <c r="R421" i="1"/>
  <c r="R420" i="1"/>
  <c r="R419" i="1"/>
  <c r="R418" i="1"/>
  <c r="R417" i="1"/>
  <c r="R416" i="1"/>
  <c r="R415" i="1"/>
  <c r="R414" i="1"/>
  <c r="R413" i="1"/>
  <c r="R412" i="1"/>
  <c r="R411" i="1"/>
  <c r="R410" i="1"/>
  <c r="R409" i="1"/>
  <c r="R408" i="1"/>
  <c r="R407" i="1"/>
  <c r="R406" i="1"/>
  <c r="R405" i="1"/>
  <c r="R404" i="1"/>
  <c r="R403" i="1"/>
  <c r="R402" i="1"/>
  <c r="R401" i="1"/>
  <c r="R400" i="1"/>
  <c r="R399" i="1"/>
  <c r="R398" i="1"/>
  <c r="R397" i="1"/>
  <c r="R396" i="1"/>
  <c r="R395" i="1"/>
  <c r="R394" i="1"/>
  <c r="R393" i="1"/>
  <c r="R392" i="1"/>
  <c r="R391" i="1"/>
  <c r="R390" i="1"/>
  <c r="R389" i="1"/>
  <c r="R388" i="1"/>
  <c r="R387" i="1"/>
  <c r="R386" i="1"/>
  <c r="R385" i="1"/>
  <c r="R384" i="1"/>
  <c r="R383" i="1"/>
  <c r="R382" i="1"/>
  <c r="R381" i="1"/>
  <c r="R380" i="1"/>
  <c r="R379" i="1"/>
  <c r="R378" i="1"/>
  <c r="R377" i="1"/>
  <c r="R376" i="1"/>
  <c r="R375" i="1"/>
  <c r="R374" i="1"/>
  <c r="R373" i="1"/>
  <c r="R372" i="1"/>
  <c r="R371" i="1"/>
  <c r="R370" i="1"/>
  <c r="R369" i="1"/>
  <c r="R368" i="1"/>
  <c r="R367" i="1"/>
  <c r="R366" i="1"/>
  <c r="R365" i="1"/>
  <c r="R364" i="1"/>
  <c r="R363" i="1"/>
  <c r="R362" i="1"/>
  <c r="R361" i="1"/>
  <c r="R360" i="1"/>
  <c r="R359" i="1"/>
  <c r="R358" i="1"/>
  <c r="R357" i="1"/>
  <c r="R356" i="1"/>
  <c r="R355" i="1"/>
  <c r="R354" i="1"/>
  <c r="R353" i="1"/>
  <c r="R352" i="1"/>
  <c r="R351" i="1"/>
  <c r="R350" i="1"/>
  <c r="R349" i="1"/>
  <c r="R348" i="1"/>
  <c r="R347" i="1"/>
  <c r="R346" i="1"/>
  <c r="R345" i="1"/>
  <c r="R344" i="1"/>
  <c r="R343" i="1"/>
  <c r="R342" i="1"/>
  <c r="R341" i="1"/>
  <c r="R340" i="1"/>
  <c r="R339" i="1"/>
  <c r="R338" i="1"/>
  <c r="R337" i="1"/>
  <c r="R336" i="1"/>
  <c r="R335" i="1"/>
  <c r="R334" i="1"/>
  <c r="R333" i="1"/>
  <c r="R332" i="1"/>
  <c r="R331" i="1"/>
  <c r="R330" i="1"/>
  <c r="R329" i="1"/>
  <c r="R328" i="1"/>
  <c r="R327" i="1"/>
  <c r="R326" i="1"/>
  <c r="R325" i="1"/>
  <c r="R324" i="1"/>
  <c r="R323" i="1"/>
  <c r="R322" i="1"/>
  <c r="R321" i="1"/>
  <c r="R320" i="1"/>
  <c r="R319" i="1"/>
  <c r="R318" i="1"/>
  <c r="R317" i="1"/>
  <c r="R316" i="1"/>
  <c r="R315" i="1"/>
  <c r="R314" i="1"/>
  <c r="R313" i="1"/>
  <c r="R312" i="1"/>
  <c r="R311" i="1"/>
  <c r="R310" i="1"/>
  <c r="R309" i="1"/>
  <c r="R308" i="1"/>
  <c r="R307" i="1"/>
  <c r="R306" i="1"/>
  <c r="R305" i="1"/>
  <c r="R304" i="1"/>
  <c r="R303" i="1"/>
  <c r="R302" i="1"/>
  <c r="R301" i="1"/>
  <c r="R300" i="1"/>
  <c r="R299" i="1"/>
  <c r="R298" i="1"/>
  <c r="R297" i="1"/>
  <c r="R296" i="1"/>
  <c r="R295" i="1"/>
  <c r="R294" i="1"/>
  <c r="R293" i="1"/>
  <c r="R292" i="1"/>
  <c r="R291" i="1"/>
  <c r="R290" i="1"/>
  <c r="R289" i="1"/>
  <c r="R288" i="1"/>
  <c r="R287" i="1"/>
  <c r="R286" i="1"/>
  <c r="R285" i="1"/>
  <c r="R284" i="1"/>
  <c r="R283" i="1"/>
  <c r="R282" i="1"/>
  <c r="R281" i="1"/>
  <c r="R280" i="1"/>
  <c r="R279" i="1"/>
  <c r="R278" i="1"/>
  <c r="R277" i="1"/>
  <c r="R276" i="1"/>
  <c r="R275" i="1"/>
  <c r="R274" i="1"/>
  <c r="R273" i="1"/>
  <c r="R272" i="1"/>
  <c r="R271" i="1"/>
  <c r="R270" i="1"/>
  <c r="R269" i="1"/>
  <c r="R268" i="1"/>
  <c r="R267" i="1"/>
  <c r="R266" i="1"/>
  <c r="R265" i="1"/>
  <c r="R264" i="1"/>
  <c r="R263" i="1"/>
  <c r="R262" i="1"/>
  <c r="R261" i="1"/>
  <c r="R260" i="1"/>
  <c r="R259" i="1"/>
  <c r="R258" i="1"/>
  <c r="R257" i="1"/>
  <c r="R256" i="1"/>
  <c r="R255" i="1"/>
  <c r="R254" i="1"/>
  <c r="R253" i="1"/>
  <c r="R252" i="1"/>
  <c r="R251" i="1"/>
  <c r="R250" i="1"/>
  <c r="R249" i="1"/>
  <c r="R248" i="1"/>
  <c r="R247" i="1"/>
  <c r="R246" i="1"/>
  <c r="R245" i="1"/>
  <c r="R244" i="1"/>
  <c r="R243" i="1"/>
  <c r="R242" i="1"/>
  <c r="R241" i="1"/>
  <c r="R240" i="1"/>
  <c r="R239" i="1"/>
  <c r="R238" i="1"/>
  <c r="R237" i="1"/>
  <c r="R236" i="1"/>
  <c r="R235" i="1"/>
  <c r="R234" i="1"/>
  <c r="R233" i="1"/>
  <c r="R232" i="1"/>
  <c r="R231" i="1"/>
  <c r="R230" i="1"/>
  <c r="R229" i="1"/>
  <c r="R228" i="1"/>
  <c r="R227" i="1"/>
  <c r="R226" i="1"/>
  <c r="R225" i="1"/>
  <c r="R224" i="1"/>
  <c r="R223" i="1"/>
  <c r="R222" i="1"/>
  <c r="R221" i="1"/>
  <c r="R220" i="1"/>
  <c r="R219" i="1"/>
  <c r="R218" i="1"/>
  <c r="R217" i="1"/>
  <c r="R216" i="1"/>
  <c r="R215" i="1"/>
  <c r="R214" i="1"/>
  <c r="R213" i="1"/>
  <c r="R212" i="1"/>
  <c r="R211" i="1"/>
  <c r="R210" i="1"/>
  <c r="R209" i="1"/>
  <c r="R208" i="1"/>
  <c r="R207" i="1"/>
  <c r="R206" i="1"/>
  <c r="R205" i="1"/>
  <c r="R204" i="1"/>
  <c r="R203" i="1"/>
  <c r="R202" i="1"/>
  <c r="R201" i="1"/>
  <c r="R200" i="1"/>
  <c r="R199" i="1"/>
  <c r="R198" i="1"/>
  <c r="R197" i="1"/>
  <c r="R196" i="1"/>
  <c r="R195" i="1"/>
  <c r="R194" i="1"/>
  <c r="R193" i="1"/>
  <c r="R192" i="1"/>
  <c r="R191" i="1"/>
  <c r="R190" i="1"/>
  <c r="R189" i="1"/>
  <c r="R188" i="1"/>
  <c r="R187" i="1"/>
  <c r="R186" i="1"/>
  <c r="R185" i="1"/>
  <c r="R184" i="1"/>
  <c r="R183" i="1"/>
  <c r="R182" i="1"/>
  <c r="R181" i="1"/>
  <c r="R180" i="1"/>
  <c r="R179" i="1"/>
  <c r="R178" i="1"/>
  <c r="R177" i="1"/>
  <c r="R176" i="1"/>
  <c r="R175" i="1"/>
  <c r="R174" i="1"/>
  <c r="R173" i="1"/>
  <c r="R172" i="1"/>
  <c r="R171" i="1"/>
  <c r="R170" i="1"/>
  <c r="R169" i="1"/>
  <c r="R168" i="1"/>
  <c r="R167" i="1"/>
  <c r="R166" i="1"/>
  <c r="R165" i="1"/>
  <c r="R164" i="1"/>
  <c r="R163" i="1"/>
  <c r="R162" i="1"/>
  <c r="R161" i="1"/>
  <c r="R160" i="1"/>
  <c r="R159" i="1"/>
  <c r="R158" i="1"/>
  <c r="R157" i="1"/>
  <c r="R156" i="1"/>
  <c r="R155" i="1"/>
  <c r="R154" i="1"/>
  <c r="R153" i="1"/>
  <c r="R152" i="1"/>
  <c r="R151" i="1"/>
  <c r="R150" i="1"/>
  <c r="R149" i="1"/>
  <c r="R148" i="1"/>
  <c r="R147" i="1"/>
  <c r="R146" i="1"/>
  <c r="R145" i="1"/>
  <c r="R144" i="1"/>
  <c r="R143" i="1"/>
  <c r="R142" i="1"/>
  <c r="R141" i="1"/>
  <c r="R140" i="1"/>
  <c r="R139" i="1"/>
  <c r="R138" i="1"/>
  <c r="R137" i="1"/>
  <c r="R136" i="1"/>
  <c r="R135" i="1"/>
  <c r="R134" i="1"/>
  <c r="R133" i="1"/>
  <c r="R132" i="1"/>
  <c r="R131" i="1"/>
  <c r="R130" i="1"/>
  <c r="R129" i="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R8" i="1"/>
  <c r="R7" i="1"/>
  <c r="R6" i="1"/>
  <c r="R5" i="1"/>
  <c r="R4" i="1"/>
  <c r="R3" i="1"/>
  <c r="R2" i="1"/>
  <c r="J824" i="1"/>
  <c r="R824" i="1" l="1"/>
  <c r="H824" i="1"/>
  <c r="BB141" i="1"/>
  <c r="BB166" i="1"/>
  <c r="BB167" i="1"/>
  <c r="BB168" i="1"/>
</calcChain>
</file>

<file path=xl/sharedStrings.xml><?xml version="1.0" encoding="utf-8"?>
<sst xmlns="http://schemas.openxmlformats.org/spreadsheetml/2006/main" count="12740" uniqueCount="1669">
  <si>
    <t>Capitolo</t>
  </si>
  <si>
    <t>Articolo</t>
  </si>
  <si>
    <t>Oggetto capitolo</t>
  </si>
  <si>
    <t>E.P.F.</t>
  </si>
  <si>
    <t>Impegno</t>
  </si>
  <si>
    <t>Subordinato a</t>
  </si>
  <si>
    <t>Oggetto dell'impegno</t>
  </si>
  <si>
    <t>Codice CUP</t>
  </si>
  <si>
    <t>Codice CIG</t>
  </si>
  <si>
    <t>Importo iniziale</t>
  </si>
  <si>
    <t>Variazioni</t>
  </si>
  <si>
    <t>Importo</t>
  </si>
  <si>
    <t>Mandati</t>
  </si>
  <si>
    <t>Residuo</t>
  </si>
  <si>
    <t>Atto: esercizio</t>
  </si>
  <si>
    <t>Progressivo</t>
  </si>
  <si>
    <t>Tipo</t>
  </si>
  <si>
    <t>Numero</t>
  </si>
  <si>
    <t>Data provv.</t>
  </si>
  <si>
    <t>Esecutivo</t>
  </si>
  <si>
    <t>Oggetto provvedimento</t>
  </si>
  <si>
    <t>Progr.soggetto</t>
  </si>
  <si>
    <t>Codice 3</t>
  </si>
  <si>
    <t>Descrizione 3</t>
  </si>
  <si>
    <t>Codice 4</t>
  </si>
  <si>
    <t>Descrizione 4</t>
  </si>
  <si>
    <t>Codice 5</t>
  </si>
  <si>
    <t>Descrizione 5</t>
  </si>
  <si>
    <t>Codice 6</t>
  </si>
  <si>
    <t>Descrizione 6</t>
  </si>
  <si>
    <t>Codice 7</t>
  </si>
  <si>
    <t>Descrizione 7</t>
  </si>
  <si>
    <t>Obbl.giuridica anno</t>
  </si>
  <si>
    <t>Obbl.giuridica protocollo</t>
  </si>
  <si>
    <t>PDCF</t>
  </si>
  <si>
    <t>PDCF Descrizione</t>
  </si>
  <si>
    <t>X</t>
  </si>
  <si>
    <t>SPESE PER CORSI DI AGGIORNAMENTO PER IL PERSONALE DIPENDENTE (v. anche cap. 1129)</t>
  </si>
  <si>
    <t>CORSO DI AGGIORNAMENTO PROFESSIONALE SU  ATTIVITÀ DI DIGITALIZZAZIONE DELLA P.A. - PARTECIPAZIONE N. 1 UNITA' DI PERSONALE ¿ IMPEGNO DI SPESA  CIG Z812A43DE6</t>
  </si>
  <si>
    <t>Z812A43DE6</t>
  </si>
  <si>
    <t>DT</t>
  </si>
  <si>
    <t>Y</t>
  </si>
  <si>
    <t>CORSO DI AGGIORNAMENTO PROFESSIONALE SU  ATTIVITÀ DI DIGITALIZZAZIONE DELLA P.A. - PARTECIPAZIONE N. 1 UNITA' DI PERSONALE DIP: MISCALI - IMPEGNO DI SPESA  CIG Z812A43DE6</t>
  </si>
  <si>
    <t>CENTRO DI RESPONSABILITA' N. 1: SERVIZI AMMINISTRATIVI (Responsabile del Servizio Giacomo Minuti)</t>
  </si>
  <si>
    <t>Spese correnti</t>
  </si>
  <si>
    <t xml:space="preserve"> MISSIONE 01 - Servizi istituzionali e generali, di gestione</t>
  </si>
  <si>
    <t>PROGRAMMA 2 - Segreteria generale</t>
  </si>
  <si>
    <t>Macroaggregato 3 - Acquisto di beni e servizi</t>
  </si>
  <si>
    <t>1.03.02.04.004</t>
  </si>
  <si>
    <t>Acquisto di servizi per formazione obbligatoria</t>
  </si>
  <si>
    <t>CORSO DI AGGIORNAMENTO PROFESSIONALE SU VIDEOSORVEGLIANZA ¿ 27 FEBBRAIO 2020 - PARTECIPAZIONE N. 2 UNITA' DI PERSONALE ¿ IMPEGNO DI SPESA  CIG  Z7C2C21362</t>
  </si>
  <si>
    <t>Z7C2C21362</t>
  </si>
  <si>
    <t>CORSO DI AGGIORNAMENTO PROFESSIONALE SU VIDEOSORVEGLIANZA - 27 FEBBRAIO 2020 - PARTECIPAZIONE N. 2 UNITA' DI PERSONALE ¿ IMPEGNO DI SPESA  CIG  Z7C2C21362</t>
  </si>
  <si>
    <t>CORSO DI AGGIORNAMENTO PROFESSIONALE SU ¿L'ADATTAMENTO DELLE CITTÀ AI CAMBIAMENTI CLIMATICI¿ ¿ 2 E 9 APRILE 20200 - PARTECIPAZIONE N. 1 AMMINISTRATORE -  IMPEGNO DI SPESA  CIG Z712C2F0F2</t>
  </si>
  <si>
    <t>Z712C2F0F2</t>
  </si>
  <si>
    <t>CORSO DI AGGIORNAMENTO PROFESSIONALE SU -L'ADATTAMENTO DELLE CITTÀ AI CAMBIAMENTI CLIMATICI¿ ¿ 2 E 9 APRILE 20200 - PARTECIPAZIONE N. 1 AMMINISTRATORE -  IMPEGNO DI SPESA  CIG Z712C2F0F2</t>
  </si>
  <si>
    <t>CORSO WEBINAR DI AGGIORNAMENTO PROFESSIONALE -LA NOTIFICA TELEMATICA DEGLI ATTI DELLA P.A.”  ORGANIZZATO DA ANCI TOSCANA - PARTECIPAZIONE N. 1 UNITÀ DI PERSONALE- IMPEGNO DI SPESA  CIG:ZC0311C2B7</t>
  </si>
  <si>
    <t>ZC0311C2B7</t>
  </si>
  <si>
    <t>CORSO WEBINAR DI AGGIORNAMENTO PROFESSIONALE -LE CERTIFICAZIONE DEL FONDO FUNZIONI FONDAMENTALI (C.D. FONDONE)”  ORGANIZZATO DA CIVICA SRL - PARTECIPAZIONE N. 1 UNITÀ DI PERSONALE -  IMPEGNO DI SPESA  CIG  Z9F316535D</t>
  </si>
  <si>
    <t>Z9F316535D</t>
  </si>
  <si>
    <t>CIG ZC033A0F35 CORSO WEBINAR DI FORMAZIONE PROFESSIONALE -BILANCIO DI PREVISIONE 2022-2024” - PARTECIPAZIONE N. 1 UNITÀ DI PERSONALE</t>
  </si>
  <si>
    <t>ZC033A0F35</t>
  </si>
  <si>
    <t>CORSO WEBINAR DI FORMAZIONE PROFESSIONALE -BILANCIO DI PREVISIONE 2022-2024” - PARTECIPAZIONE N. 1 UNITÀ DI PERSONALE -  IMPEGNO DI SPESA  CIG ZC033A0F35</t>
  </si>
  <si>
    <t>CIG ZFA33AAB0C CORSO WEBINAR DI FORMAZIONE PROFESSIONALE -CHIUSURA DEL 2021 E UTILIZZO DEL FONDONE” - PARTECIPAZIONE N. 1 UNITÀ DI PERSONALE</t>
  </si>
  <si>
    <t>ZFA33AAB0C</t>
  </si>
  <si>
    <t>CORSO WEBINAR DI FORMAZIONE PROFESSIONALE -CHIUSURA DEL 2021 E UTILIZZO DEL FONDONE” - PARTECIPAZIONE N. 1 UNITÀ DI PERSONALE -  IMPEGNO DI SPESA  CIG ZFA33AAB0C</t>
  </si>
  <si>
    <t>CIG ZBA33C32A7 CORSO WEBINAR DI AGGIORNAMENTO PROFESSIONALE -PRIME INDICAZIONI SULLA PREDISPOSIZIONE DEL BILANCIO 2022-2024”  PARTECIPAZIONE N. 1 UNITÀ DI PERSONALE</t>
  </si>
  <si>
    <t>ZBA33C32A7</t>
  </si>
  <si>
    <t>CORSO WEBINAR DI AGGIORNAMENTO PROFESSIONALE -PRIME INDICAZIONI SULLA PREDISPOSIZIONE DEL BILANCIO 2022-2024”  ORGANIZZATO DA CIVICA SRL - PARTECIPAZIONE N. 1 UNITÀ DI PERSONALE -  IMPEGNO DI SPESA -  CIG ZBA33C32A7</t>
  </si>
  <si>
    <t>FORMAZIONE DA REMOTO PER -PORTALE SPAZIO SCUOLA” -  IMPEGNO DI SPESA - CIG ZD134445CC</t>
  </si>
  <si>
    <t>ZD134445CC</t>
  </si>
  <si>
    <t>SPESE VARIE PER GESTIONE SERVIZIO SEGRETERIA</t>
  </si>
  <si>
    <t>CIG Z852E63692 FORNITURA DI BOTTIGLIE DI ACQUA E BICCHIERI PER ESIGENZE ISTITUZIONALI AFFIDAMENTO DIRETTO A FAVORE DELLA DITTA CIA DI BUTI LEO E C. SAS DI PISA (PI) - IMPEGNO DI SPESA</t>
  </si>
  <si>
    <t>Z852E63692</t>
  </si>
  <si>
    <t>CIG Z852E63692 - FORNITURA DI BOTTIGLIE DI ACQUA E BICCHIERI PER ESIGENZE ISTITUZIONALI - AFFIDAMENTO DIRETTO A FAVORE DELLA DITTA -CIA DI BUTI LEO E C. SAS DI PISA (PI) - IMPEGNO DI SPESA</t>
  </si>
  <si>
    <t>1.03.02.13.999</t>
  </si>
  <si>
    <t>Altri servizi ausiliari n.a.c.</t>
  </si>
  <si>
    <t>SPESE PER TELEFONO E FAX DEGLI UFFICI DEI SERVIZI GENERALI (dal 2010 v. anche cap. 1126)</t>
  </si>
  <si>
    <t>ADESIONE ALLA CONVENZIONE CONSIP -SERVIZIO DI TELEFONIA FISSA 5- PER LA FORNITURA DEL SERVIZIO DI TELEFONIA FISSA ISDN, RTG, FAX E DEI RELATIVI SERVIZI CONNESSI PER LE PUBBLICHE AMMINISTRAZIONI - IMPEGNO DI SPESA  A FAVORE DELLA DITTA FASTWEB S.P.A. - CI</t>
  </si>
  <si>
    <t>ZA627AC492</t>
  </si>
  <si>
    <t>1.03.02.05.001</t>
  </si>
  <si>
    <t>Telefonia fissa</t>
  </si>
  <si>
    <t xml:space="preserve"> SPESE POSTALI E CORRIERI PER SPEDIZIONI DEI SERVIZI GENERALI (dal 2010 v. anche cap. 528-1127-1879)</t>
  </si>
  <si>
    <t>DETERMINAZIONE N.427 DEL 28/10/2019 - INTEGRAZIONE IMPEGNO DI SPESA A FAVORE DI POSTE ITALIANE SPA - CIG ZF62A3FE54</t>
  </si>
  <si>
    <t>ZF62A3FE54</t>
  </si>
  <si>
    <t>1.03.02.16.002</t>
  </si>
  <si>
    <t>Spese postali</t>
  </si>
  <si>
    <t>SERVIZIO DI RECAPITO DELLA CORRISPONDENZA DEL COMUNE DI VICOPISANO ¿ ANNI 2021-2022 ¿ CIG ZB82F354B2</t>
  </si>
  <si>
    <t>ZB82F354B2</t>
  </si>
  <si>
    <t>SERVIZIO DI RECAPITO DELLA CORRISPONDENZA DEL COMUNE DI VICOPISANO - ANNI 2021-2022 - CIG ZB82F354B2</t>
  </si>
  <si>
    <t>SERVIZIO ECONOMATO - IMPEGNI DI SPESA DEL Io SEMESTRE 2021</t>
  </si>
  <si>
    <t>Spese postali fuori affrancatrice</t>
  </si>
  <si>
    <t>LIQUIDAZIONE RIMBORSO SPESE ANTICIPATE DALLOECONOMO COMUNALE DOTT.SSA MICHELA BERTELLI - PERIODO DAL 01.10.2021 AL 31.12.2021</t>
  </si>
  <si>
    <t>SPESE TELEFONICHE DELL'AMMINISTRAZIONE</t>
  </si>
  <si>
    <t>SPESE PER IL NUCLEO DI VALUTAZIONE / ORGANISMO INDIPENDENTE DI VALUTAZIONE (O.I.V.)</t>
  </si>
  <si>
    <t>NOMINA COMPONENTE UNICO DEL NUCLEO DI VALUTAZIONE COMPENSO IMPEGNO DI SPESA.</t>
  </si>
  <si>
    <t>NOMINA COMPONENTE UNICO DEL NUCLEO DI VALUTAZIONE - COMPENSO - IMPEGNO DI SPESA.</t>
  </si>
  <si>
    <t>1.03.02.01.008</t>
  </si>
  <si>
    <t>Compensi agli organi istituzionali di revisione, di controllo ed altri incarichi istituzionali dell'amministrazione</t>
  </si>
  <si>
    <t>SPESE LEGALI</t>
  </si>
  <si>
    <t>DELIBERAZIONE G.C. N. 42 DEL 24.5.2013 - RIASSUNZIONE PROCEDIMENTO GIUDIZIARIO PER RISARCIMENTO DANNI RELATIVI AI LAVORI DI COSTRUZIONE DELLA NUOVA PALESTRA COMUNALE - ACCONTO AL CTU E  INTEGRAZIONE IMPEGNO DI SPESA</t>
  </si>
  <si>
    <t>DELIBERAZIONE G.C. N. 42 DEL 24.5.2013 - RIASSUNZIONE PROCEDIMENTO GIUDIZIARIO PER RISARCIMENTO DANNI RELATIVI AI LAVORI DI COSTRUZIONE DELLA NUOVA PALESTRA COMUNALE - ACCONTO AL CTU E INTEGRAZIONE IMPEGNO DI SPESA</t>
  </si>
  <si>
    <t>1.03.02.11.006</t>
  </si>
  <si>
    <t>Patrocinio legale</t>
  </si>
  <si>
    <t>CIG Z8C284AAF0 DELIBERAZIONE GC N. 47 DEL 2.5.2019 - RICORSO ALLA COMMISSIONE  TRIBUTARIA PROVINCIALE -  INCARICO LEGALE</t>
  </si>
  <si>
    <t>Z8C284AAF0</t>
  </si>
  <si>
    <t>DELIBERAZIONE GC N. 47 DEL 2.5.2019 - RICORSO ALLA COMMISSIONE  TRIBUTARIA PROVINCIALE -  INCARICO LEGALE IMPEGNO DI SPESA  CIG Z8C284AAF0</t>
  </si>
  <si>
    <t>CIG Z582ADA2B9 GC N. 461 DEL 7.6.2019 TRIBUNALE DI PISA AZIONE PER RISARCIMENTO DANNI PER VIZI DI COSTRUZIONE DELLA PALESTRA COMUNALE  ULTERIORE RIASSUNZIONE DEL GIUDIZIO</t>
  </si>
  <si>
    <t>Z582ADA2B9</t>
  </si>
  <si>
    <t>CIG Z582ADA2B9 DELIBERAZIONE GC N. 461 DEL 7.6.2019 TRIBUNALE DI PISA AZIONE PER RISARCIMENTO DANNI PER VIZI DI COSTRUZIONE DELLA PALESTRA COMUNALE ULTERIORE RIASSUNZIONE DEL GIUDIZIO - INCARICO LEGALE IMPEGNO DI SPESA</t>
  </si>
  <si>
    <t>CIG Z9C2F9594F DELIBERAZIONE GC N. 18 DEL 21.2.2020 - RICORSO ALLA COMMISSIONE  TRIBUTARIA PROVINCIALE -  INCARICO LEGALE - IMPEGNO DI SPESA</t>
  </si>
  <si>
    <t>Z9C2F9594F</t>
  </si>
  <si>
    <t>DELIBERAZIONE GC N. 18 DEL 21.2.2020 - RICORSO ALLA COMMISSIONE  TRIBUTARIA PROVINCIALE -  INCARICO LEGALE - IMPEGNO DI SPESA  CIG Z9C2F9594F</t>
  </si>
  <si>
    <t>CIG ZD131BA4FC -INCARICO DI RESPONSABILE DELLA PROTEZIONE DEI DATI PERSONALI (RDP) AI SENSI DELLOART. 37 DEL REGOLAMENTO UE 2016/679</t>
  </si>
  <si>
    <t>ZD131BA4FC</t>
  </si>
  <si>
    <t>NCARICO DI RESPONSABILE DELLA PROTEZIONE DEI DATI PERSONALI (RDP) AI SENSI DELLOART. 37 DEL REGOLAMENTO UE 2016/679 - CIG ZD131BA4FC</t>
  </si>
  <si>
    <t>CIG Z433339AC3 - DELIBERAZIONE G.C. N. 80 DEL 24.09.2021 - RICORSO DI UN CONTRIBUENTE DINANZI ALLA COMMISSIONE TRIBUTARIA REGIONALE DI FIRENZE -  INCARICO LEGALE</t>
  </si>
  <si>
    <t>Z433339AC3</t>
  </si>
  <si>
    <t xml:space="preserve">DELIBERAZIONE G.C. N. 80 DEL 24.09.2021 - RICORSO DI UN CONTRIBUENTE DINANZI ALLA COMMISSIONE TRIBUTARIA REGIONALE DI FIRENZE -  INCARICO LEGALE - IMPEGNO DI SPESA  CIG Z433339AC3.  </t>
  </si>
  <si>
    <t xml:space="preserve">DELIBERAZIONE GC N. 107 DEL 3.12.2021 - RICORSO PER ACCERTAMENTO TECNICO PREVENTIVO EX ART. 696 BIS C.P.C.  - IMMOBILE  VIA DEL PRETORIO - ATTO DI TRANSAZIONE - APPROVAZIONE  -  IMPEGNO DI  </t>
  </si>
  <si>
    <t>DELIBERAZIONE GC N.108 DEL 03.12.2021 - RICORSO DI DUE CONTRIBUENTI ALLA COMMISSIONE  TRIBUTARIA PROVINCIALE DI PISA -  INCARICO LEGALE - IMPEGNO DI SPESA  CIG ZB0345ED4A</t>
  </si>
  <si>
    <t>ZB0345ED4A</t>
  </si>
  <si>
    <t>ACQUISTO DI SERVIZI PER COMUNICAZIONE ISTITUZIONALE (rilevava ex art, 28 comma 6 DL78/10)</t>
  </si>
  <si>
    <t>SERVIZI DI COMUNICAZIONE ISTITUZIONALE - IMPEGNO DI SPESA - CIG ZDE32BC06B, CIG ZC732BC01A, Z7032BC02F, Z9132BC041,  Z6D32BC05B.</t>
  </si>
  <si>
    <t>ZDE32BC06B</t>
  </si>
  <si>
    <t>1.03.02.99.013</t>
  </si>
  <si>
    <t>Comunicazione WEB</t>
  </si>
  <si>
    <t>ZC732BC01A</t>
  </si>
  <si>
    <t>Z7032BC02F</t>
  </si>
  <si>
    <t>Z9132BC041</t>
  </si>
  <si>
    <t>Z6D32BC05B</t>
  </si>
  <si>
    <t>COMPARTECIPAZIONE AI COSTI DI FUNZIONAMENTO  DELL'AUTORITA' DI VIGILANZA DEI LAVORI PUBBLICI (fino al 2010 v. cap. 191)</t>
  </si>
  <si>
    <t>Macroaggregato 4 - Trasferimenti correnti</t>
  </si>
  <si>
    <t>1.04.01.01.999</t>
  </si>
  <si>
    <t>Trasferimenti correnti a altre Amministrazioni Centrali n.a.c.</t>
  </si>
  <si>
    <t>SPESE PER CENTRALE DI COMMITTENZA APPALTI</t>
  </si>
  <si>
    <t>GARA MANUTENZIONE DEL VERDE PUBBLICO ¿ SPESE PER ESPLETAMENTO PROCEDURA DI GARA ¿ CIG  Z712FE4759</t>
  </si>
  <si>
    <t>GARA MANUTENZIONE DEL VERDE PUBBLICO - SPESE PER ESPLETAMENTO PROCEDURA DI GARA - CIG  Z712FE4759</t>
  </si>
  <si>
    <t>PROGRAMMA 3 - Gestione economica, finanziaria,  programmazione, provveditorato</t>
  </si>
  <si>
    <t>1.03.02.16.999</t>
  </si>
  <si>
    <t>Altre spese per servizi amministrativi</t>
  </si>
  <si>
    <t>GARA PER LOAFFIDAMENTO IN CONCESSIONE DEL SERVIZIO DI GESTIONE E RIQUALIFICAZIONE ENERGETICA DEGLI IMPIANTI DI PUBBLICA ILLUMINAZIONE DEL COMUNE DI VICOPISANO, COMPRENSIVO DI FORNITURA DI ENERGIA ELETTRICA - SPESE PER ESPLETAMENTO PROCEDURA DI GARA - CIG</t>
  </si>
  <si>
    <t>ZEC32ABB77</t>
  </si>
  <si>
    <t>AFFIDAMENTO QUINQUENNALE SERVIZIO DI TESORERIA COMUNALE - APPROVAZIONE PROCEDURA DI GARA (CPV 66600000-6)</t>
  </si>
  <si>
    <t>SPESE PER LITI  (urbanistica)</t>
  </si>
  <si>
    <t>Incarico per ricorso al TAR per annullamento del provvedimento del M.INTERNO di riduzione Fondo Sperimentale di Riequilibrio a seguito riduzione ICI/IMU - GC 119/2012</t>
  </si>
  <si>
    <t>G.C. 119/2012 - Incarico all'avv. MARCO GIURI di FIRENZE per ricorso al TAR per annullamento del provvedimento del M.INTERNO di riduzione Fondo Sperimentale di Riequilibrio</t>
  </si>
  <si>
    <t>PROGRAMMA 6 - Ufficio tecnico</t>
  </si>
  <si>
    <t>RICOGNIZIONE CONTENZIOSO PENDENTE - INTEGRAZIONE IMPEGNI DI SPESA PER SPESE LEGALI</t>
  </si>
  <si>
    <t>NA</t>
  </si>
  <si>
    <t>SPESE PER L'ARCHIVIO COMUNALE DI DEPOSITO</t>
  </si>
  <si>
    <t>SERVIZIO DI CUSTODIA ARCHIVIO PRATICHE EDILIZIE, DIGITALIZZAZIONE E GESTIONE RICHIESTE ACCESSO AGGIUDICAZIONE -  CIG 8543306F20 CUP J89B20000060004</t>
  </si>
  <si>
    <t>J89B20000060004</t>
  </si>
  <si>
    <t>8543306F20</t>
  </si>
  <si>
    <t>SERVIZIO DI CUSTODIA ARCHIVIO PRATICHE EDILIZIE, DIGITALIZZAZIONE E GESTIONE RICHIESTE ACCESSO -AGGIUDICAZIONE -  CIG 8543306F20 - CUP J89B20000060004</t>
  </si>
  <si>
    <t>Macroaggregato 10 - Altre spese correnti</t>
  </si>
  <si>
    <t>1.10.99.99.999</t>
  </si>
  <si>
    <t>Altre spese correnti n.a.c.</t>
  </si>
  <si>
    <t>SPESE DI ASSICURAZIONE PER INFORTUNI, KASKO E POLIZZE SIMILI</t>
  </si>
  <si>
    <t>CIG 7545294D92 (POLIZZA INFORTUNI) PERIODO 30/06/2020 - 30/06/2021 - scad 30/06/2020</t>
  </si>
  <si>
    <t>7545294D92</t>
  </si>
  <si>
    <t>PROCEDURA APERTA TELEMATICA PER L'APPALTO DEI SERVIZI DI ASSICURAZIONE A COPERTURA DEI RISCHI DELL'AMMINISTRAZIONE COMUNALE DI VICOPISANO PER IL PERIODO 30/06/2018- 30/06/2023 N. 6 LOTTI  TRAMITE CENTRALE DI COMMITTENZA - AGGIUDICAZIONE - IMPEGNO DI SPES</t>
  </si>
  <si>
    <t>1.10.04.01.003</t>
  </si>
  <si>
    <t>Premi di assicurazione per responsabilità civile verso terzi</t>
  </si>
  <si>
    <t>SPESE PER STRAORDINARIO CONSULTAZIONI ELETTORALI / REFERENDARIE A CARICO DI ALTRE AMMINISTRAZIONI</t>
  </si>
  <si>
    <t>REFERENDUM COSTITUZIONALE DEL 29 MARZO 2020 - COSTITUZIONE DELL¿UFFICIO ELETTORALE  E AUTORIZZAZIONE AD EFFETTUARE LAVORO STRAORDINARIO</t>
  </si>
  <si>
    <t>REFERENDUM COSTITUZIONALE DEL 29 MARZO 2020 - COSTITUZIONE DELL'UFFICIO ELETTORALE  E AUTORIZZAZIONE AD EFFETTUARE LAVORO STRAORDINARIO</t>
  </si>
  <si>
    <t>PROGRAMMA 7 - Elezioni e consultazioni popolari - Anagrafe e stato civile</t>
  </si>
  <si>
    <t>Macroaggregato 1 - Redditi da lavoro dipendente</t>
  </si>
  <si>
    <t>1.01.01.01.003</t>
  </si>
  <si>
    <t>Straordinario per il personale a tempo indeterminato</t>
  </si>
  <si>
    <t>REFERENDUM COSTITUZIONALE DEL 29 MARZO 2020 - LIQUIDAZIONE PRESTAZIONI DI LAVORO STRAORDINARIO EFFETTUATE DAL PERSONALE DIPENDENTE - RETTIFICA DET. 185/2020 E MODIFICA IMPEGNO DI SPESA</t>
  </si>
  <si>
    <t>SPESE PER LA COMMISSIONE ELETTORALE MANDAMENTALE: RIMBORSO AL COMUNE DI CASCINA</t>
  </si>
  <si>
    <t>RIMBORSO AL COMUNE DI CASCINA DELLE SPESE PER LA COMMISSIONE ELETTORALE CIRCONDARIALE - LIQUIDAZIONE RIMBORSO SPESE ANNO 2021</t>
  </si>
  <si>
    <t>1.03.02.99.005</t>
  </si>
  <si>
    <t>Spese per commissioni e comitati dell'Ente</t>
  </si>
  <si>
    <t>SPESE PER ACQUISTO BENI PER SVOLGIMENTO CONSULTAZIONI ELETTORALI / REFERENDARIE A CARICO DI ALTRI ENTI</t>
  </si>
  <si>
    <t>ELEZIONI REGIONALI E REFERENDUM COSTITUZIONALE DEL 20 E 21 SETTEMBRE 2020 - CIG Z682DD3489 - FORNITURA FORMULARIO ONLINE E MODULISTICA PER ELEZIONI - IMPEGNO DI SPESA</t>
  </si>
  <si>
    <t>Z682DD3489</t>
  </si>
  <si>
    <t>1.03.01.02.010</t>
  </si>
  <si>
    <t>Beni per consultazioni elettorali</t>
  </si>
  <si>
    <t>SPESE PER ACQUISTO SERVIZI PER SVOLGIMENTO CONSULTAZIONI ELETTORALI / REFERENDARIE A CARICO DI ALTRI ENTI</t>
  </si>
  <si>
    <t>ELEZIONI REGIONALI DEL 20/21 SETTEMBRE 2020 - INDENNITÀ FORFETTARIA DI RIMBORSO SPESE IN FAVORE DI ELETTORI RESIDENTI ALL'ESTERO - IMPEGNO DI SPESA</t>
  </si>
  <si>
    <t>1.03.02.99.004</t>
  </si>
  <si>
    <t>Altre spese per consultazioni elettorali dell'ente</t>
  </si>
  <si>
    <t>ELEZIONI REGIONALI E REFERENDUM COSTITUZIONALE DEL 20-21/09/2020 - FORNITURA TEMPORANEA DI TELEFONO PROVVISORIO IN ALCUNE EX SCUOLE ELEMENTARI ADIBITE A SEGGIO ELETTORALE ¿ REVOCA DETERMINAZIONI N. 88/2020 E N. 333/2020 -  IMPEGNO DI SPESA A FAVORE DELLA</t>
  </si>
  <si>
    <t>Z952DDBC34</t>
  </si>
  <si>
    <t>ELEZIONI REGIONALI E REFERENDUM COSTITUZIONALE DEL 20-21/09/2020 - FORNITURA TEMPORANEA DI TELEFONO PROVVISORIO IN ALCUNE EX SCUOLE ELEMENTARI ADIBITE A SEGGIO ELETTORALE - REVOCA DETERMINAZIONI N. 88/2020 E N. 333/2020 -  IMPEGNO DI SPESA A FAVORE DELLA</t>
  </si>
  <si>
    <t>TRASFERIMENTO AL MINISTERO DELL'INTERNO QUOTA PARTE INTROITI CARTA DI IDENTITA' ELETTRONICA</t>
  </si>
  <si>
    <t>NUOVA CARTA DI IDENTITA' ELETTRONICA (CIE). TRASFERIMENTO DEI CORRISPETTIVI AL MINISTERO E RELATIVO IMPEGNO DI SPESA PRIMO SEMESTRE ANNO 2021</t>
  </si>
  <si>
    <t>1.04.01.01.001</t>
  </si>
  <si>
    <t>Trasferimenti correnti a Ministeri</t>
  </si>
  <si>
    <t>NUOVA CARTA DI IDENTITA' ELETTRONICA (CIE). TRASFERIMENTO DEI CORRISPETTIVI AL MINISTERO E RELATIVO IMPEGNO DI SPESA MESE DICEMBRE 2021.</t>
  </si>
  <si>
    <t>SPESE PER IL CENSIMENTO DELLA POPOLAZIONE (vinc. cap. 512/E)</t>
  </si>
  <si>
    <t>CENSIMENTO PERMANENTE DELLA POPOLAZIONE E DELLE ABITAZIONI ATTIVITÀ PROPEDEUTICHE ALL'EDIZIONE 2021 E SUCCESSIVE ACCERTAMENTO DI ENTRATA ED IMPEGNO DI SPESA</t>
  </si>
  <si>
    <t>PROGRAMMA 8 -  Statistica e sistemi informativi</t>
  </si>
  <si>
    <t>SPESE PER CENSIMENTI E STATISTICHE (V. cap. 512/S)</t>
  </si>
  <si>
    <t>CENSIMENTO PERMANENTE DELLA POPOLAZIONE E DELLE ABITAZIONI - ATTIVITÀ PROPEDEUTICHE ALL'EDIZIONE 2021 E SUCCESSIVE - LIQUIDAZIONE</t>
  </si>
  <si>
    <t>SPESE PER TELEFONO E FAX DEI VIGILI URBANI</t>
  </si>
  <si>
    <t xml:space="preserve"> MISSIONE 03 - Ordine pubblico e sicurezza</t>
  </si>
  <si>
    <t>PROGRAMMA 1 - Polizia locale e amministrativa</t>
  </si>
  <si>
    <t>(Vinc. cap. 140 entrata) TRASFERIMENTO ALLE SCUOLE DI INFANZIA DI CONTRIBUTI REGIONALI</t>
  </si>
  <si>
    <t>CONTRIBUTI ALLE SCUOLE DI INFANZIA  PARITARIE GESTITE DA SOGGETTI PRIVATI A.S. 2021-22 - ACCERTAMENTO RISORSE REGIONALI E IMPEGNO DI SPESA.</t>
  </si>
  <si>
    <t xml:space="preserve"> MISSIONE 04 - Istruzione e diritto allo studio</t>
  </si>
  <si>
    <t>PROGRAMMA 1 -  Istruzione prescolastica</t>
  </si>
  <si>
    <t>1.04.04.01.001</t>
  </si>
  <si>
    <t xml:space="preserve">Trasferimenti correnti a Istituzioni Sociali Private </t>
  </si>
  <si>
    <t>CONTRIBUTI ALLE SCUOLE DI INFANZIA  PARITARIE GESTITE DA SOGGETTI PRIVATI - RIPARTIZIONE  CONTRIBUTO REGIONALE A.S. 2021-22 E LIQUIDAZIONE</t>
  </si>
  <si>
    <t>SPESE TELEFONICHE PER SCUOLE PRIMARIE, SECONDARIA DI 1o GRADO E ISTITUTO COMPRENSIVO STATALE</t>
  </si>
  <si>
    <t>PROGRAMMA 2 - Altri ordini di istruzione non universitaria</t>
  </si>
  <si>
    <t>CONTRIBUTO ALL'ISTITUTO COMPRENSIVO STATALE PER SPESE VARIE DI UFFICIO PER GLI ISTITUTI SCOLASTICI</t>
  </si>
  <si>
    <t>CONTRIBUTO ALLO I.C.S. DI VICOPISANO E CALCI PER LE SPESE DI UFFICIO - LIQUIDAZIONE SALDO 2020 - IMPEGNO ANNO 2021 E LIQUIDAZIONE ACCONTO 2021</t>
  </si>
  <si>
    <t>1.04.01.01.002</t>
  </si>
  <si>
    <t>Trasferimenti correnti a Ministero dell'Istruzione - Istituzioni scolastiche</t>
  </si>
  <si>
    <t>PROGETTI EDUCATIVI PER RAGAZZI - DOPOSCUOLA, LUDOTECA, ECC (vinc. cap. 141/E)</t>
  </si>
  <si>
    <t>PROGETTO CENTRO RAGAZZI E CAMPI SOLARI 2020-21 PROROGA CONVENZIONE REP.7257/18 E IMPEGNO DI SPESA CONTRIBUTO A.E.2020-21</t>
  </si>
  <si>
    <t>PROGETTO 'CENTRO RAGAZZI E CAMPI SOLARI 2020-21' - PROROGA CONVENZIONE REP.7257/18 E IMPEGNO DI SPESA CONTRIBUTO A.E.2020-21</t>
  </si>
  <si>
    <t xml:space="preserve">PROCEDURA CONCORSUALE EX ART. 56 DEL D. LGS. 117 DEL 2017 (CODICE DEL TERZO SETTORE), FINALIZZATA ALLOINDIVIDUAZIONE DI  ORGANIZZAZIONI DI VOLONTARIATO, ASSOCIAZIONI ED ENTI DI PROMOZIONE SOCIALE,  PER LA CESSIONE IN USO, MEDIANTE CONVENZIONE, DI LOCALI </t>
  </si>
  <si>
    <t>SPESE PER APPALTO DEL SERVIZIO DI REFEZIONE SCOLASTICA rilevante iva</t>
  </si>
  <si>
    <t>CIG 7214570381 a.s. 2021/2022 - SERVIZIO DI RISTORAZIONE SCOLASTICA PER I COMUNI DI VICOPISANO E CALCI</t>
  </si>
  <si>
    <t>CIG 7214570381 APPALTO DEL SERVIZIO DI RISTORAZIONE SCOLASTICA PER I COMUNI DI VICOPISANO E CALCI TRAMITE UFFICIO CENTRALE DI COMMITTENZA DELLA PROVINCIA DI PISA -  AGGIUDICAZIONE</t>
  </si>
  <si>
    <t>PROGRAMMA 6 - Servizi ausiliari allOistruzione</t>
  </si>
  <si>
    <t>1.03.02.15.006</t>
  </si>
  <si>
    <t>Contratti di servizio per le mense scolastiche</t>
  </si>
  <si>
    <t>(812/006) RISTORO APPALTO DEL SERVIZO DI TRASPORTO SCOLASTICO PER EMERGENZA COVID -19</t>
  </si>
  <si>
    <t>DM 562 DEL 04-12-2020 - MISURE DI RISTORO PER LE IMPRESE ESERCENTI SERVIZI DI TRASPORTO SCOLASTICO A SEGUITO EMERGENZA EPIDEMIOLOGICA  COVID-19 - IMPEGNO DI SPESA</t>
  </si>
  <si>
    <t>1.03.02.15.002</t>
  </si>
  <si>
    <t>Contratti di servizio di trasporto scolastico</t>
  </si>
  <si>
    <t>CIG 758334456F SERVIZIO DI TRASPORTO SCOLASTICO AA.SS. 2020/21, 21/22, 22/23</t>
  </si>
  <si>
    <t>758334456F</t>
  </si>
  <si>
    <t>ART. 106 D.LGS. N. 50/2016 - SERVIZIO DI TRASPORTO SCOLASTICO - CONTRATO DI APPALTO REP. N. 7840 DEL 15/1/2021 CON LA DITTA AUTONOLEGGI VALDERA DI GIOCOLI NICOLA - AFFITTO RAMO D'AZIENDA ALLA DITTA VIAGGI VALDERA SRL</t>
  </si>
  <si>
    <t>SPESE PER COORDINAMENTO PEDAGOGICO</t>
  </si>
  <si>
    <t>COORDINAMENTO GESTIONALE E PEDAGOGICO COMUNALE DEI SERVIZI EDUCATIVI DELLA PRIMA INFANZIA</t>
  </si>
  <si>
    <t>AVVISO DI SELEZIONE PUBBLICA PER IL CONFERIMENTO UNITARIO DELL'INCARICO PROFESSIONALE AUTONOMO DI -COORDINATORE GESTIONALE E PEDAGOGICO COMUNALE” DEI SERVIZI EDUCATIVI PRESENTI SUL TERRITORIO DEI COMUNI DI VICOPISANO E CALCI (DET. N.303/2021) - APPROVAZI</t>
  </si>
  <si>
    <t>1.03.02.99.999</t>
  </si>
  <si>
    <t>Altri servizi diversi n.a.c.</t>
  </si>
  <si>
    <t>FORNITURA LIBRI DI TESTO AGLI ALUNNI DELLE SCUOLE PRIMARIE</t>
  </si>
  <si>
    <t>EROGAZIONE GRATUITA DEI LIBRI DI TESTO PER GLI ALUNNI RESIDENTI NEL COMUNE DI VICOPISANO E FREQUENTANTI LE SCUOLE PRIMARIE A.S. 2020/21 - IMPEGNO DI SPESA</t>
  </si>
  <si>
    <t>Z082CB07D4</t>
  </si>
  <si>
    <t>PROGRAMMA 7 - Diritto allo studio</t>
  </si>
  <si>
    <t>1.03.01.02.014</t>
  </si>
  <si>
    <t>Stampati specialistici</t>
  </si>
  <si>
    <t>EROGAZIONE GRATUITA DEI LIBRI DI TESTO PER GLI ALUNNI RESIDENTI NEL COMUNE DI VICOPISANO E FREQUENTANTI LE SCUOLE PRIMARIE A.S. 2021/22 - IMPEGNO DI SPESA - CIG ZCD313E566 - CIG ZE8313E5D0</t>
  </si>
  <si>
    <t>ZE8313E5D0</t>
  </si>
  <si>
    <t>FONDI PER PROGETTI DIDATTICI NELL'AMBITO DEL DIRITTO ALLO STUDIO</t>
  </si>
  <si>
    <t>Pez 2019/20 gestione delle attività educative scolastiche</t>
  </si>
  <si>
    <t>PIANO EDUCATIVO ZONALE - ANNO SCOLASTICO 2019/20 IMPEGNO DI SPESA, LIQUIDAZIONE ACCONTO RISORSE ALLA SDS PISANA E ALL'ISTITUTO COMPRENSIVO ILARIA ALPI</t>
  </si>
  <si>
    <t>ACQUISTO LIBRI E BENI DI CONSUMO PER LA BIBLIOTECA</t>
  </si>
  <si>
    <t>CIG ZE227EA259 INTEGRAZIONE IMPEGNO DI SPESA ANNO 2021 - DETERMINAZIONE N. 191 DEL 07/05/2019 - FORNITURA DI MATERIALE LIBRARIO E MULTIMEDIALE PER LA BIBLIOTECA COMUNALE</t>
  </si>
  <si>
    <t>ZE227EA259</t>
  </si>
  <si>
    <t>DETERMINAZIONE N. 191 DEL 07/05/2019 - AFFIDAMENTO FORNITURA DI MATERIALE LIBRARIO E MULTIMEDIALE PER LA BIBLIOTECA COMUNALE - INTEGRAZIONE IMPEGNO DI SPESA ANNO 2021 -  CIG ZE227EA259</t>
  </si>
  <si>
    <t xml:space="preserve"> MISSIONE 05 - Tutela e valorizzazione dei beni e attivita' culturali</t>
  </si>
  <si>
    <t>PROGRAMMA 2 - Attivita' culturali e interventi diversi nel settore culturale</t>
  </si>
  <si>
    <t>1.03.01.02.999</t>
  </si>
  <si>
    <t>Altri beni e materiali di consumo n.a.c.</t>
  </si>
  <si>
    <t>CIG ZE9336C34A - DM N. 191 DEL 24 MAGGIO 2021 - FONDO EMERGENZE IMPRESE E ISTITUZIONI CULTURALI - CONTRIBUTO ALLE BIBLIOTECHE PER ACQUISTO LIBRI. SOSTEGNO ALL'EDITORIA LIBRARIA - ACCERTAMENTO ENTRATA E IMPEGNO DI SPESA -  C.I.G  [Z9C336C320] [Z1D336C336]</t>
  </si>
  <si>
    <t>ZE9336C34A</t>
  </si>
  <si>
    <t>DM N. 191 DEL 24 MAGGIO 2021 - FONDO EMERGENZE IMPRESE E ISTITUZIONI CULTURALI - CONTRIBUTO ALLE BIBLIOTECHE PER ACQUISTO LIBRI. SOSTEGNO ALL'EDITORIA LIBRARIA - ACCERTAMENTO ENTRATA E IMPEGNO DI SPESA -  C.I.G  [Z9C336C320] [Z1D336C336][ZE9336C34A] [ZC5</t>
  </si>
  <si>
    <t>SPESE GENERALI PER LA BIBLIOTECA</t>
  </si>
  <si>
    <t>ABBONAMENTO ANNUALE SIAE - SOCIETÀ ITALIANA AUTORI EDITORI ¿ PER POSTAZIONI MULTIMEDIALI DELLA BIBLIOTECA COMUNALE - ANNO 2020 CIG [Z122F48019]</t>
  </si>
  <si>
    <t>Z122F48019</t>
  </si>
  <si>
    <t>ABBONAMENTO ANNUALE SIAE - SOCIETÀ ITALIANA AUTORI EDITORI - PER POSTAZIONI MULTIMEDIALI DELLA BIBLIOTECA COMUNALE - ANNO 2020 CIG [Z122F48019]</t>
  </si>
  <si>
    <t>1.03.02.07.008</t>
  </si>
  <si>
    <t>Noleggi di impianti e macchinari</t>
  </si>
  <si>
    <t>AFFIDAMENTO DEL SERVIZIO BIBLIOTECA ALLA RETE BIBLIOLANDIA</t>
  </si>
  <si>
    <t>AFFIDAMENTO TEMPORANEO SERVIZI COMPLEMENTARI DI GESTIONE BIBLIOTECA COMUNALE  TRAMITE LA RETE DOCUMENTARIA BIBLIOLANDIA - IMPEGNO DI SPESA 2021 A FAVORE DI UNIONE VALDERA, PONTEDERA. -</t>
  </si>
  <si>
    <t>1.03.02.15.999</t>
  </si>
  <si>
    <t>Altre spese per contratti di servizio pubblico</t>
  </si>
  <si>
    <t>PARTECIPAZIONE ALLA RETE DELLE BIBLIOTECHE 'BIBLIOLANDIA'</t>
  </si>
  <si>
    <t>PROGETTI DI PROMOZIONE ALLA LETTURA</t>
  </si>
  <si>
    <t>ATTIVITÀ DI PROMOZIONE DELLA LETTURA PER RAGAZZI, ANNO SCOLASTICO 2021/2022 - PROGETTO -BIBLIOTECA DEI SOGNI” IN COLLABORAZIONE ISTITUTO COMPRENSIVO 'ILARIA ALPI' DI VICOPISANO -   PROGRAMMAZIONE ATTIVITÀ E IMPEGNO DI SPESA.</t>
  </si>
  <si>
    <t>CONVEGNI E INIZIATIVE  CULTURALI (EX LIMITE DEL DL 78/10)</t>
  </si>
  <si>
    <t>CIG Z68340D382 - FESTA DELLO SPORT 2021 - sERVIZIO AUDIO</t>
  </si>
  <si>
    <t>Z68340D382</t>
  </si>
  <si>
    <t>FESTA DELLO SPORT 2021 - AFFIDAMENTO SERVIZIO AUDIO ALLA DITTA LUCIANO SPERA - CIG Z68340D382</t>
  </si>
  <si>
    <t>1.03.02.02.005</t>
  </si>
  <si>
    <t>Organizzazione e partecipazione a manifestazioni e convegni</t>
  </si>
  <si>
    <t>SPESE PER ATTIVITA' CULTURALI DIVERSE RILEVANTE EX DL 78/2010 ( EX LIMITE  SUL CAPITOLO 1.158,37)</t>
  </si>
  <si>
    <t>DELIBERAZIONE DI GIUNTA COMUNALE N. 61 DEL 18.06.2021 - -ESTATE IN VICOPISANO 2021” - PROGRAMMAZIONE ESECUTIVA E IMPEGNO DI SPESA.</t>
  </si>
  <si>
    <t>ZDF323D02D</t>
  </si>
  <si>
    <t>1.03.02.02.999</t>
  </si>
  <si>
    <t>Altre spese per relazioni pubbliche, convegni e mostre, pubblicità n.a.c</t>
  </si>
  <si>
    <t>ZC8323E85F</t>
  </si>
  <si>
    <t>ZD7323E87E</t>
  </si>
  <si>
    <t>DELIBERAZIONE GC N. 109 DEL 03.12.2021  - 'NATALE A VICOPISANO 2021' -  IMPEGNO DI SPESA.</t>
  </si>
  <si>
    <t>Z15345C76F</t>
  </si>
  <si>
    <t>DELIBERAZIONE DI GIUNTA COMUNALE N. 112 DEL 10.12.2021 - ALLESTIMENTO MOSTRA 'SULLE ALI DI ZAKI' - IMPEGNO DI SPESA</t>
  </si>
  <si>
    <t>Z21346B30A</t>
  </si>
  <si>
    <t>SPESE PER ATTIVITA' PROMOZIONALI, CULTURALI E RICREATIVE (fino al 2009 v. cap. 107) RILEVANTE EX DL 78/2010 ( LIMITE INDICATIVO SUL CAPITOLO 300,00 EURO)</t>
  </si>
  <si>
    <t>Z3533A229C DELIBERAZIONE GC N. 94 DEL 22.10.2021 - 'VICOHALLOWEEN 2021 - PROGRAMMAZIONE ESECUTIVA E IMPEGNO DI SPESA</t>
  </si>
  <si>
    <t>Z3533A229C</t>
  </si>
  <si>
    <t>DELIBERAZIONE GC N. 94 DEL 22.10.2021 - 'VICOHALLOWEEN 2021 - PROGRAMMAZIONE ESECUTIVA E IMPEGNO DI SPESA  - [Z3533A229C] [Z1C33A22BC]</t>
  </si>
  <si>
    <t>CONTRIBUTI PER MANIFESTAZIONI (fino al 2009 vedi cap. 2430) RILEVANTE AI SENSI DEL DL 78/2010 (LIMITE INDICATIVO SUL CAPITOLO 300,00 EURO)</t>
  </si>
  <si>
    <t>ART.5 REGOLAMENTO PER LA CONCESSIONE DI CONTRIBUTI COMUNALI E PER IL SOSTEGNO ALLE LIBERE FORME ASSOCIATIVE - BANDO PER L'EROGAZIONE DEI CONTRIBUTI ORDINARI ANNO 2021 - APPROVAZIONE.</t>
  </si>
  <si>
    <t>BANDO ANNUALE PER LA CONCESSIONE DI CONTRIBUTI A PERSONE FISICHE E GIURIDICHE NON AVENTI FINI DI LUCRO PER INIZIATIVE PREVISTE DALL'ART. 5 DEL REGOLAMENTO EX ART. 12 L. 241/90 - PROGRAMMA DI EROGAZIONE ANNO 2021 - IMPEGNO DI SPESA</t>
  </si>
  <si>
    <t>DELIBERAZIONE DELLA GIUNTA COMUNALE N.7/2020 - ADESIONE A PROGETTO EDITORIALE DI A.N.E.D. SEZ.PISA  -  CONCESSIONE CONTRIBUTO ECONOMICO STRAORDINARIO - IMPEGNO DI SPESA</t>
  </si>
  <si>
    <t>DELIBERAZIONE DI GIUNTA COMUNALE  N.103 DEL 26/11/2021 - SPETTACOLO TEATRALE IN OCCASIONE DELLA GIORNATA NAZIONALE PER L'ELIMINAZIONE DELLA VIOLENZA CONTRO LE DONNE REALIZZATO DAL CONSIGLIO PARI OPPORTUNITA' - CONCESSIONE CONTRIBUTO ECONOMICO STRAORDINAR</t>
  </si>
  <si>
    <t>CONTRIBUTI PER ORGANIZZAZIONE DI ATTIVITA' SPORTIVE ( SOGGETTO AL LIMITE DEL DL 78_2010 - LIMITE INDICATIVO SUL CAPITOLO 300,00)</t>
  </si>
  <si>
    <t xml:space="preserve"> MISSIONE 06 - Politiche giovanili, sport e tempo libero</t>
  </si>
  <si>
    <t>PROGRAMMA 1 - Sport e tempo libero</t>
  </si>
  <si>
    <t>DELIBERAZIONE GC N. 90 DEL 15.10.2021  - ASD FEDERAZIONE ITALIANA STROGEST MAN - CONCESSIONE CONTRIBUTO ECONOMICO STRAORDINARIO - IMPEGNO DI SPESA.</t>
  </si>
  <si>
    <t>CONTRIBUTI AD ASSOCIAZIONI SPORTIVE A SEGUITO AFFIDAMENTO DELLA GESTIONE DI IMPIANTI SPORTIVI COMUNALI</t>
  </si>
  <si>
    <t>CIG: Z9F0116115  CONVENZIONE PER GESTIONE DEL COMPLESSO SPORTIVO DI SAN GIOVANNI ALLA VENA</t>
  </si>
  <si>
    <t>Z9F0116115</t>
  </si>
  <si>
    <t>CONVENZIONE TRA COMUNE DI VICOPISANO E L'ASSOCIAZIONE DILETTANTISTICA SPORTIVA ATLETICA CASCINA RELATIVA ALLA GESTIONE DEL COMPLESSO SPORTIVO DI SAN GIOVANNI ALLA VENA - CIG: Z9F0116115 - IMPEGNO DI SPESA</t>
  </si>
  <si>
    <t>CIG Z8A02E2A82 - DET LIQ 559 DEL 6/12/21 - CONVENZIONE PER GESTIONE DELL'IMPIANTO SPORTIVO -M. TACCOLA” DI ULIVETO TERME -  STAGIONE SPORTIVA 2020-2021</t>
  </si>
  <si>
    <t>Z8A02E2A82</t>
  </si>
  <si>
    <t>CONVENZIONE TRA IL COMUNE DI VICOPISANO E L'ASSOCIAZIONE DILETTANTISTICA CALCIO ULIVETO RELATIVA ALLA GESTIONE DELL'IMPIANTO SPORTIVO -M. TACCOLA” DI ULIVETO TERME -  STAGIONE SPORTIVA 2020-2021 - IMPEGNO DI SPESA (CIG Z8A02E2A82)</t>
  </si>
  <si>
    <t>CONVENZIONE TRA COMUNE DI VICOPISANO E L'ASSOCIAZIONE DILETTANTISTICA SPORTIVA ATLETICA CASCINA RELATIVA ALLA GESTIONE DEL COMPLESSO SPORTIVO DI SAN GIOVANNI ALLA VENA - CIG: Z9F0116115 -IMPEGNO E  LIQUIDAZIONE CONTRIBUTO STAGIONE 2020/2021 SALDO.</t>
  </si>
  <si>
    <t>SPESE PER MANIFESTAZIONI, INIZIATIVE E INTERVENTI DI PROMOZIONE TURISTICA RILEVANTE EX DL 78/2010 (LIMITE SUL CAPITOLO 100,00)</t>
  </si>
  <si>
    <t>CIG Z742F2E43E SERVIZIO DI NOLEGGIO E INSTALLAZIONE DI LUMINARIE NATALIZIE PER IL COMUNE DI VICOPISANO</t>
  </si>
  <si>
    <t>Z742F2E43E</t>
  </si>
  <si>
    <t>CIG Z742F2E43E - SERVIZIO DI NOLEGGIO E INSTALLAZIONE DI LUMINARIE NATALIZIE PER IL COMUNE DI VICOPISANO  AFFIDAMENTO DIRETTO A FAVORE DELLA DITTA REICA LUMINARIE SAS DI PONTEDERA (PI) - IMPEGNO DI SPESA</t>
  </si>
  <si>
    <t xml:space="preserve"> MISSIONE 07 - Turismo</t>
  </si>
  <si>
    <t>PROGRAMMA 1 - Sviluppo e valorizzazione del turismo</t>
  </si>
  <si>
    <t>CANDIDATURA AL PROGRAMMA TERRITORIALE 'BANDIERA ARANCIONE' DI TOURING CLUB ITALIANO - CONVENZIONE PER INCARICO PER L'APPLICAZIONE DEL MODELLO DI ANALISI TERRITORIALE (M:A.T.) E PIANO DI MIGLIORAMENTO TURISTICO-AMBIENTALE DELLA LOCALITÀ - IMPEGNO DI SPESA</t>
  </si>
  <si>
    <t>Z34315B51A</t>
  </si>
  <si>
    <t>ZF2323D25B</t>
  </si>
  <si>
    <t>INAUGURAZIONE TORRE DEL SOCCORSO E SUO CAMMINAMENTO: ORGANIZZAZIONE EVENTO - PROGRAMMAZIONE ESECUTIVA E IMPEGNO DI SPESA. CIG [Z843316DBA ] [ZEE3316DDD][ZF63316E0F]</t>
  </si>
  <si>
    <t>ZC633299E4</t>
  </si>
  <si>
    <t>CIG Z9B333E76D - PROIEZIONE DELLO SHORT MOVIE 'SULLE ALI DELLA VESPA'</t>
  </si>
  <si>
    <t>Z9B333E76D</t>
  </si>
  <si>
    <t xml:space="preserve">PROIEZIONE DELLO SHORT MOVIE 'SULLE ALI DELLA VESPA'  - PROGRAMMAZIONE ESECUTIVA E IMPEGNO DI SPESA. CIG [Z9B333E76D] </t>
  </si>
  <si>
    <t>CONTRIBUTI PER SERVIZI,  INTERVENTI E INIZIATIVE DI PROMOZIONE TURISTICA</t>
  </si>
  <si>
    <t>BANDO ANNUALE PER LA CONCESSIONE DI CONTRIBUTI A PERSONE FISICHE E GIURIDICHE NON AVENTI FINI DI LUCRO PER INIZIATIVE PREVISTE DALL'ART. 5 DEL REGOLAMENTO EX ART. 12 L. 241/90 ¿ PROGRAMMA DI EROGAZIONE ANNO 2020 - IMPEGNO DI SPESA</t>
  </si>
  <si>
    <t>PREMIATA FILARMONICA G. VERDI DI CALCI - CONCESSIONE CONTRIBUTO ECONOMICO  STRAORDINARIO - IMPEGNO DI SPESA</t>
  </si>
  <si>
    <t>CIG  Z9B333E76D - PROIEZIONE DELLO SHORT MOVIE 'SULLE ALI DELLA VESPA'</t>
  </si>
  <si>
    <t>SPESE POSTALI E CORRIERI PER IL SERVIZIO URBANISTICA, EDILIZIA PRIVATA E TECNICO (vedi anche cap. 97)</t>
  </si>
  <si>
    <t xml:space="preserve"> MISSIONE 08 - Assetto del territorio ed edilizia abitativa</t>
  </si>
  <si>
    <t>PROGRAMMA 2 - Edilizia residenziale pubblica e locale e piani di edilizia economico-popolare</t>
  </si>
  <si>
    <t>SPESE PER CORSI  DI AGGIORNAMENTO PER IL PERSONALE (v. anche cap. 70)</t>
  </si>
  <si>
    <t>CONVENZIONE PER L'ADESIONE DEL COMUNE DI VICOPISANO AI SERVIZI FORMATIVI REALIZZATI DALL'UNIONE VALDERA ¿ IMPEGNO DI SPESA</t>
  </si>
  <si>
    <t>CONVENZIONE PER L'ADESIONE DEL COMUNE DI VICOPISANO AI SERVIZI FORMATIVI REALIZZATI DALL'UNIONE VALDERA IMPEGNO DI SPESA</t>
  </si>
  <si>
    <t>1.03.02.04.001</t>
  </si>
  <si>
    <t>Acquisto di servizi per formazione specialistica</t>
  </si>
  <si>
    <t>TRASFERIMENTO  PER TRASPORTO PUBBLICO LOCALE</t>
  </si>
  <si>
    <t>CONTRIBUZIONE RELATIVA AI SERVIZI AGGIUNTIVI EXTRAURBANI DI TRASPORTO PUBBLICO LOCALE - PERIODO NOVEMBRE-DICEMBRE 2021 - IMPEGNO DI SPESA</t>
  </si>
  <si>
    <t xml:space="preserve"> MISSIONE 10 - Trasporti e diritto alla mobilita'</t>
  </si>
  <si>
    <t>PROGRAMMA 2 - Trasporto pubblico locale</t>
  </si>
  <si>
    <t>1.04.01.02.001</t>
  </si>
  <si>
    <t>Trasferimenti correnti a Regioni e province autonome</t>
  </si>
  <si>
    <t>FRANCHIGIE SULLE POLIZZE ASSICURATIVE (fino al 2010 era al cap. 345)</t>
  </si>
  <si>
    <t>CIG 7545285627 - POLIZZA RCT XL INSURANCE COMPANY SE N. 252107469 RECUPERO FRANCHIGIE ANNO 2020</t>
  </si>
  <si>
    <t>POLIZZA RCT XL INSURANCE COMPANY SE N. 252107469 (CIG 7545285627) RECUPERO FRANCHIGIE ANNO 2020 - IMPEGNO DI SPESA</t>
  </si>
  <si>
    <t>PROGRAMMA 5 - Viabilita' e infrastrutture stradali</t>
  </si>
  <si>
    <t>1.10.04.99.999</t>
  </si>
  <si>
    <t>Altri premi di assicurazione n.a.c.</t>
  </si>
  <si>
    <t>SPESE TELEFONICHE PER IL SERVIZIO DI PROTEZIONE CIVILE</t>
  </si>
  <si>
    <t xml:space="preserve"> MISSIONE 11 - Soccorso civile</t>
  </si>
  <si>
    <t>PROGRAMMA 1 - Sistema di protezione civile</t>
  </si>
  <si>
    <t>SPESE DI ASSICURAZIONE PER GLI AUTOMEZZI ADIBITI AL SERVIZIO ANTINCENDIO E PROTEZIONE CIVILE</t>
  </si>
  <si>
    <t>CIG 754530677B (RCT AUTO LIBRO MATRICOLA) PERIODO 30/06/2020 - 30/06/2021 - scad 30/06/2020</t>
  </si>
  <si>
    <t>754530677B</t>
  </si>
  <si>
    <t>IMPIEGO CONTRIBUTI STATALI FINALIZZATI AL SISTEMA SOCIO EDUCATIVO</t>
  </si>
  <si>
    <t>FONDI DI CUI ALLA  DELIBERAZIONE DELLA GIUNTA REGIONALE TOSCANA N.764/2020 - PIANO REGIONALE DI RIPARTO DEL FONDO NAZIONALE PER IL SISTEMA INTEGRATO EX ART.12, COMMA 3, DEL D.LGS.N.65/2017 ¿ IMPEGNO DI SPESA.</t>
  </si>
  <si>
    <t>FONDI DI CUI ALLA  DELIBERAZIONE DELLA GIUNTA REGIONALE TOSCANA N.764/2020 - PIANO REGIONALE DI RIPARTO DEL FONDO NAZIONALE PER IL SISTEMA INTEGRATO EX ART.12, COMMA 3, DEL D.LGS.N.65/2017 IMPEGNO DI SPESA.</t>
  </si>
  <si>
    <t xml:space="preserve"> MISSIONE 12 - Diritti sociali, politiche sociali e famiglia</t>
  </si>
  <si>
    <t>PROGRAMMA 1 - Interventi per l'infanzia e i minori e per asili nido</t>
  </si>
  <si>
    <t>IMPEGNO DI SPESA PER INTEGRAZIONE PERSONALE EDUCATIVO IN PRESENZA DI BAMBINO DIVERSAMENTE ABILE PRESSO IL NIDO DOINFANZIA -IL PRIMO VOLO” - CIG Z1233AFE9B A FAVORE DI INFANZIA SERVIZI SRL</t>
  </si>
  <si>
    <t>Z1233AFE9B</t>
  </si>
  <si>
    <t>(v. parte cap.131 Entr) COMPARTECIPAZIONE AI COSTI DI GESTIONE DEL NUOVO ASILO NIDO COMUNALE</t>
  </si>
  <si>
    <t>CIG 17237947CD - ANNO EDUCATIVO 2021/22 - CENTRO 0-6 ANNI -IL PRIMO VOLO” DI LUGNANO APPROVAZIONE GRADUATORIA NIDO DI INFANZIA</t>
  </si>
  <si>
    <t>17237947CD</t>
  </si>
  <si>
    <t>CENTRO 0-6 ANNI -IL PRIMO VOLO” DI LUGNANO -  APPROVAZIONE GRADUATORIA NIDO DI INFANZIA - ANNO EDUCATIVO 2021/22</t>
  </si>
  <si>
    <t>IMPIEGO CONTRIBUTI PER CAMPI ESTIVI  (V. CAP 218/E)</t>
  </si>
  <si>
    <t>PROCEDURA CONCORSUALE EX ART. 56 DEL D. LGS. 117 DEL 2017 (CODICE DEL TERZO SETTORE), FINALIZZATA ALLOINDIVIDUAZIONE DI  ORGANIZZAZIONI DI VOLONTARIATO, ASSOCIAZIONI ED ENTI DI PROMOZIONE SOCIALE,  PER LO SVOLGIMENTO IN FORMA PRIVATA DI ATTIVITAO EDUCATI</t>
  </si>
  <si>
    <t>POTENZIAMENTO ATTIVITA' EDUCATIVE E RICREATIVE PER IL BENESSERE DEI MINORI DURANTE L'EMERGENZA COVID-19, DI CUI AL D.L. 73 DEL 25 MAGGIO 2021 - IMPEGNO DI SPESA A FAVORE DI ASSOCIAZIONE C.I.F. E ASSOCIAZIONE ORTO DEI SOGNI DI VICOPISANO.</t>
  </si>
  <si>
    <t>CONTRIBUTI PER FREQUENZA ASILI NIDO (fino al 2013 vinc in parte al cap. 131/E)</t>
  </si>
  <si>
    <t>1.04.02.05.999</t>
  </si>
  <si>
    <t>Altri trasferimenti a famiglie n.a.c.</t>
  </si>
  <si>
    <t xml:space="preserve">CENTRI ESTIVI 2021 - RIPARTIZIONE DI RISORSE MINISTERIALI ASSEGNATE ALL'ENTE, PER IL POTENZIAMENTO DEI CENTRI ESTIVI 2021 PER IL BENESSERE DEI MINORI DURANTE L'EMERGENZA COVID-19 - IMPEGNO DI SPESA. </t>
  </si>
  <si>
    <t>CONTRIBUTI AGLI UTENTI DI NIDI DI INFANZIA RESIDENTI NEL COMUNE DI VICOPISANO - PERIODO SETTEMBRE 2020 ¿ GIUGNO 2021. APPROVAZIONE GRADUATORIA</t>
  </si>
  <si>
    <t>CONTRIBUTI AGLI UTENTI DI NIDI DI INFANZIA RESIDENTI NEL COMUNE DI VICOPISANO - PERIODO SETTEMBRE 2020 - GIUGNO 2021. APPROVAZIONE GRADUATORIA</t>
  </si>
  <si>
    <t>INTERVENTI PER PORTATORI DI HANDICAP</t>
  </si>
  <si>
    <t>CONTRIBUTO A.E.2019-20 PROGETTO CENTRO RAGAZZI E CAMPI SOLARI 2019-20 PROROGA CONVENZIONE REP.7257/18</t>
  </si>
  <si>
    <t>PROGETTO CENTRO RAGAZZI E CAMPI SOLARI 2019-20 PROROGA CONVENZIONE REP.7257/18 E IMPEGNO DI SPESA CONTRIBUTO A.E.2019-20</t>
  </si>
  <si>
    <t>PROGRAMMA 2 - Interventi per la disabilita'</t>
  </si>
  <si>
    <t>CIG Z1233AFE9B INTEGRAZIONE PERSONALE EDUCATIVO IN PRESENZA DI BAMBINO DIVERSAMENTE ABILE PRESSO IL NIDO DOINFANZIA -IL PRIMO VOLO”</t>
  </si>
  <si>
    <t>INTERVENTI PER PROBLEMATICHE ANZIANI ED ALTRE INIZIATIVE SOCIALI</t>
  </si>
  <si>
    <t>ATTIVITA' SVOLTE PRESSO IL CENTRO POLIVALENTE DI ULIVETO TERME - ¿POMERIGGI IN RELAX 2020¿ - CONCESSIONE CONTRIBUTO ECONOMICO STRAORDINARIO IN FAVORE DELL'ASSOCIAZIONE SPES ONLUS ¿ IMPEGNO DI SPESA</t>
  </si>
  <si>
    <t>ATTIVITA' SVOLTE PRESSO IL CENTRO POLIVALENTE DI ULIVETO TERME - POMERIGGI IN RELAX 2020 - CONCESSIONE CONTRIBUTO ECONOMICO STRAORDINARIO IN FAVORE DELL'ASSOCIAZIONE SPES ONLUS - IMPEGNO DI SPESA</t>
  </si>
  <si>
    <t>PROGRAMMA 3 - Interventi per gli anziani</t>
  </si>
  <si>
    <t>CONTRIBUTI ED INTERVENTI VARI NEL CAMPO DELLA BENEFICIENZA E ASSISTENZA</t>
  </si>
  <si>
    <t>PROGRAMMA 4 - Interventi per soggetti a rischio di esclusione sociale</t>
  </si>
  <si>
    <t xml:space="preserve">DELIBERAZIONE DELLA GIUNTA COMUNALE N.   65   DEL    23 LUGLIO 2021 - CROCE ROSSA ITALIANA - COMITATO DI ULIVETO TERME - CONVENZIONE PER LA REALIZZAZIONE DI INTERVENTI FINALIZZATI A SOSTENERE  LA COMUNITÀ CITTADINA, LE FAMIGLIE, LE PERSONE CON FRAGILITÀ </t>
  </si>
  <si>
    <t xml:space="preserve">DELIBERAZIONE GC  N. 65 DEL 23.7.2021 - CROCE ROSSA ITALIANA - COMITATO DI ULIVETO TERME - CONVENZIONE PER LA REALIZZAZIONE DI INTERVENTI FINALIZZATI A SOSTENERE  LA COMUNITÀ CITTADINA, LE FAMIGLIE, LE PERSONE CON FRAGILITÀ ECONOMICA E SOCIALE A SEGUITO </t>
  </si>
  <si>
    <t>PROGETTO SOCIO-EDUCATIVO INDIVIDUALE - CONCESSIONE CONTRIBUTO ECONOMICO STRAORDINARIO</t>
  </si>
  <si>
    <t>PROGETTO SOCIO-EDUCATIVO INDIVIDUALE - CONCESSIONE CONTRIBUTO ECONOMICO STRAORDINARIO - IMPEGNO DI SPESA.</t>
  </si>
  <si>
    <t>FONDI PER SOCCORSO ALIMENTARE EMERGENZA COVID - 19</t>
  </si>
  <si>
    <t>EMERGENZA COVID-19 ¿ SOCCORSO ALIMENTARE¿ - CONTRIBUTI ECONOMICI AI CITTADINI MEDIANTE BUONI SPESA, AI SENSI DELL'ORDINANZA DI PROTEZIONE CIVILE NAZIONALE N. 658 DEL 29 MARZO 2020 ¿ DELIBERAZIONE GC N.    DEL 3 APRILE 2020 - IMPEGNO DI SPESA</t>
  </si>
  <si>
    <t>EMERGENZA COVID-19  SOCCORSO ALIMENTARE - CONTRIBUTI ECONOMICI AI CITTADINI MEDIANTE BUONI SPESA, AI SENSI DELL'ORDINANZA DI PROTEZIONE CIVILE NAZIONALE N. 658 DEL 29 MARZO 2020 - DELIBERAZIONE GC N.    DEL 3 APRILE 2020 - IMPEGNO DI SPESA</t>
  </si>
  <si>
    <t>'EMERGENZA COVID-19 - SOCCORSO ALIMENTARE' - CONTRIBUTI ECONOMICI AI CITTADINI MEDIANTE BUONI SPESA, AI SENSI DELL'ORDINANZA DI PROTEZIONE CIVILE NAZIONALE N. 658 DEL 29 MARZO 2020 - DELIBERAZIONE GC N.    DEL 3 APRILE 2020 - INTEGRAZIONE IMPEGNO DI SPES</t>
  </si>
  <si>
    <t>EMERGENZA COVID-19 SOCCORSO ALIMENTARE - CONTRIBUTI ECONOMICI AI CITTADINI MEDIANTE BUONI SPESA  REDISTRIBUZIONE RISORSE</t>
  </si>
  <si>
    <t>'EMERGENZA COVID-19 ¿ SOCCORSO ALIMENTARE¿ - ULTERIORI MISURE URGENTI DI SOLIDARIETÀ ALIMENTARE (BUONI SPESA) EX ART. 2, D.L. 23 NOVEMBRE 2020, N. 154  - IMPEGNO DI SPESA</t>
  </si>
  <si>
    <t>'EMERGENZA COVID-19 - SOCCORSO ALIMENTARE - ULTERIORI MISURE URGENTI DI SOLIDARIETÀ ALIMENTARE (BUONI SPESA) EX ART. 2, D.L. 23 NOVEMBRE 2020, N. 154  - IMPEGNO DI SPESA</t>
  </si>
  <si>
    <t>Z912FA40AD</t>
  </si>
  <si>
    <t xml:space="preserve">COVID 19 -'EMERGENZA COVID-19 - SOCCORSO ALIMENTARE” - ULTERIORI MISURE URGENTI DI SOLIDARIETÀ ALIMENTARE (BUONI SPESA) - IMPEGNO DI SPESA         </t>
  </si>
  <si>
    <t>EMERGENZA COVID-19 - SOCCORSO ALIMENTARE” - ULTERIORI MISURE URGENTI DI SOLIDARIETÀ ALIMENTARE EX ART. 53, D.L. MAGGIO 2021 N.  73  CONVERTITO DALLA L. 23 LUGLIO 2021 N. 106- IMPEGNO DI SPESA</t>
  </si>
  <si>
    <t>(Vinc. cap. 213 entrata) ATTIVITA' SOCIALI FINANZIATE CON IL 5 PER MILLE DELL'IRPEF</t>
  </si>
  <si>
    <t>L.431/98 - FONDO NAZIONALE AD INTEGRAZIONE CANONI DI LOCAZIONE  ANNO 2020 - APPROVAZIONE GRADUATORIA DEFINITIVA DEI BENEFICIARI-</t>
  </si>
  <si>
    <t xml:space="preserve">L.431/98 - FONDO NAZIONALE AD INTEGRAZIONE CANONI DI LOCAZIONE  ANNO 2021 - APPROVAZIONE GRADUATORIA DEFINITIVA DEI BENEFICIARI </t>
  </si>
  <si>
    <t>CONVENZIONE CON I CAF PER COMPILAZIONE DELLE CERTIFICAZIONI REDDITUALI PER SERVIZI SOCIALI</t>
  </si>
  <si>
    <t>DELIBERAZIONE GC No 30 DEL 29.03.2019 - CONVENZIONI CAF PER BONUS TARIFFE SOCIALI: ENERGIA, GAS E IDRICO - IMPEGNO DI SPESA - CIG Z5427DA946 - CIG ZCE27DA9CD - CIG Z1D27DAB1E</t>
  </si>
  <si>
    <t>Z5427DA946</t>
  </si>
  <si>
    <t>PROGRAMMA 5 - Interventi per le famiglie</t>
  </si>
  <si>
    <t>ZCE27DA9CD</t>
  </si>
  <si>
    <t>Z1D27DAB1E</t>
  </si>
  <si>
    <t>CONTRIBUTI PER CREMAZIONE SALME</t>
  </si>
  <si>
    <t>DELIBERAZIONE G.C. N.108/2020 ¿ CONCESSIONE GRATUITA' CREMAZIONE PER QUEI RESTI MORTALI NON COMPLETAMENTE MINERALIZZATI ALL'ESITO DI ESUMAZIONE PER TURNAZIONE NEI CIMITERI DI CUCIGLIANA E LUGNANO ¿ AFFIDAMENTO ALL'IMPRESA FUNEBRE TOZZINI - IMPEGNO DI SPE</t>
  </si>
  <si>
    <t>DELIBERAZIONE G.C. N.108/2020 - CONCESSIONE GRATUITA' CREMAZIONE PER QUEI RESTI MORTALI NON COMPLETAMENTE MINERALIZZATI ALL'ESITO DI ESUMAZIONE PER TURNAZIONE NEI CIMITERI DI CUCIGLIANA E LUGNANO - AFFIDAMENTO ALL'IMPRESA FUNEBRE TOZZINI - IMPEGNO DI SPE</t>
  </si>
  <si>
    <t>(Vinc. cap. 153 entrata) ASSEGNAZIONE CONTRIBUTI REGIONALI FINALIZZATI ALLA ELIMINAZIONE DI BARRIERE ARCHITETTONICHE DA PARTE DI PRIVATI</t>
  </si>
  <si>
    <t>CONTRIBUTI PER ELIMINAZIONE DELLE BARRIERE ARCHITETTONICHE GRADUATORIA ANNO 2020 - ACCERTAMENTO RISORSE REGIONALI E IMPEGNO DI SPESA.</t>
  </si>
  <si>
    <t>(V. Cap. 130 entrata) INTERVENTI IN FAVORE DEL DIRITTO ALL'ABITAZIONE - L. 431/98.</t>
  </si>
  <si>
    <t>PROGRAMMA 6 - Interventi per il diritto alla casa</t>
  </si>
  <si>
    <t>SPESE PER ASSISTENZA SANITARIA DEGLI INDIGENTI</t>
  </si>
  <si>
    <t>CONTRIBUTI PER SOSTENERE LE SPESE PER ACQUISTO FARMACI. APPROVAZIONE GRADUATORIA ANNO 2020</t>
  </si>
  <si>
    <t>CONTRIBUTI PER SOSTENERE LE SPESE PER ACQUISTO FARMACI. APPROVAZIONE GRADUATORIA ANNO 2021</t>
  </si>
  <si>
    <t>MISURE PER EMERGENZE ABITATIVE</t>
  </si>
  <si>
    <t xml:space="preserve"> L.R.T. 13/2015 'DISPOSIZIONI PER IL SOSTEGNO ALLE ATTIVITÀ DELLE AGENZIE SOCIALI PER LA CASA ¿  CONVENZIONE CON ASSOCIAZIONE DI PROMOZIONE SOCIALE CASA INSIEME 2019-21 ¿ IMPEGNO DIN SPESA</t>
  </si>
  <si>
    <t xml:space="preserve"> L.R.T. 13/2015 'DISPOSIZIONI PER IL SOSTEGNO ALLE ATTIVITÀ DELLE AGENZIE SOCIALI PER LA CASA CONVENZIONE CON ASSOCIAZIONE DI PROMOZIONE SOCIALE CASA INSIEME 2019-21 IMPEGNO DIN SPESA</t>
  </si>
  <si>
    <t>(V. 145/E) IMPIEGO CONTRIBUTI DA SDS (ASL) PER INTEGRAZIONE CANONI DI LOCAZIONE FONDO FSE</t>
  </si>
  <si>
    <t>SPESE PER RICOVERO ANIMALI DOMESTICI RANDAGI (fino al 2009 v. cap. 1364)</t>
  </si>
  <si>
    <t>CIG Z382E04B95 STERILIZZAZIONE GATTI APPARTENENTI A COLONIE FELINE LIBERE SUL TERRITORIO COMUNALE</t>
  </si>
  <si>
    <t>Z382E04B95</t>
  </si>
  <si>
    <t>STERILIZZAZIONE GATTI APPARTENENTI A COLONIE FELINE LIBERE SUL TERRITORIO COMUNALE IMPEGNO DI SPESA - CIG Z382E04B95</t>
  </si>
  <si>
    <t>PROGRAMMA 7 - Programmazione e governo della rete dei servizi sociosanitari e sociali</t>
  </si>
  <si>
    <t>IMPEGNO DI SPESA ANNO 2020 - SOCCORSO E RECUPERO FAUNA SELVATICA SUL TERRITORIO COMUNALE CONVENZIONE CON IL CENTRO CRUMA DI LIVORNO - DELIBERAZIONE DI GIUNTA N. 45 DEL 24/04/2020</t>
  </si>
  <si>
    <t>DELIBERAZIONE DI GIUNTA N. 45 DEL 24/04/2020 - SOCCORSO E RECUPERO FAUNA SELVATICA SUL TERRITORIO COMUNALE - CONVENZIONE CON IL CENTRO CRUMA DI LIVORNO - IMPEGNO DI SPESA</t>
  </si>
  <si>
    <t>CIG Z2831482E7 STERILIZZAZIONE GATTI APPARTENENTI A COLONIE FELINE LIBERE SUL TERRITORIO COMUNALE</t>
  </si>
  <si>
    <t>Z2831482E7</t>
  </si>
  <si>
    <t>STERILIZZAZIONE GATTI APPARTENENTI A COLONIE FELINE LIBERE SUL TERRITORIO COMUNALE - IMPEGNO DI SPESA -  CIG Z2831482E7</t>
  </si>
  <si>
    <t>CIG ZD53148278 STERILIZZAZIONE GATTI APPARTENENTI A COLONIE FELINE LIBERE SUL TERRITORIO COMUNALE</t>
  </si>
  <si>
    <t>ZD53148278</t>
  </si>
  <si>
    <t>STERILIZZAZIONE GATTI APPARTENENTI A COLONIE FELINE LIBERE SUL TERRITORIO COMUNALE -  IMPEGNO DI SPESA -  CIG ZD53148278</t>
  </si>
  <si>
    <t>CIG Z753148216 STERILIZZAZIONE E CURE GATTI APPARTENENTI A COLONIE FELINE LIBERE SUL TERRITORIO COMUNALE</t>
  </si>
  <si>
    <t>Z753148216</t>
  </si>
  <si>
    <t>STERILIZZAZIONE E CURE GATTI APPARTENENTI A COLONIE FELINE LIBERE SUL TERRITORIO COMUNALE - IMPEGNO DI SPESA -  CIG Z753148216</t>
  </si>
  <si>
    <t>CIG Z2B31E5798 STERILIZZAZIONE E CURE GATTI APPARTENENTI A COLONIE FELINE LIBERE SUL TERRITORIO COMUNALE</t>
  </si>
  <si>
    <t>Z2B31E5798</t>
  </si>
  <si>
    <t xml:space="preserve">STERILIZZAZIONE E CURE GATTI APPARTENENTI A COLONIE FELINE LIBERE SUL TERRITORIO COMUNALE - IMPEGNO DI SPESA -  CIG Z2B31E5798  </t>
  </si>
  <si>
    <t>TRASFERIMENTO FONDI ALL'AZIENDA SANITARIA N. 5/ SOCIETA' DELLA SALUTE  PER IL SERVIZIO SOCIALE</t>
  </si>
  <si>
    <t>SALDO ANNO 2021 GESTIONE ASSOCIATA DEL SISTEMA INTEGRATO DEI SERVIZI SOCIALI</t>
  </si>
  <si>
    <t>GESTIONE ASSOCIATA DEL SISTEMA INTEGRATO DEI SERVIZI SOCIALI - SOCIETÀ DELLA SALUTE DELLOAREA PISANA - ANNO 2021 - SALDO - IMPEGNO DI SPESA E LIQUIDAZIONE</t>
  </si>
  <si>
    <t>1.04.01.02.018</t>
  </si>
  <si>
    <t>Trasferimenti correnti a Consorzi di enti locali</t>
  </si>
  <si>
    <t>SPESE DI INVESTIMENTO PER ARCHIVIO COMUNALE</t>
  </si>
  <si>
    <t>CIG 8543306F20 CUP J89B20000060004 SERVIZIO DI CUSTODIA ARCHIVIO PRATICHE EDILIZIE, DIGITALIZZAZIONE E GESTIONE RICHIESTE ACCESSO - AGGIUDICAZIONE</t>
  </si>
  <si>
    <t>Spese in conto capitale</t>
  </si>
  <si>
    <t>Macroaggregato 2 - Investimenti fissi lordi e acquisto di terreni</t>
  </si>
  <si>
    <t>2.02.01.09.002</t>
  </si>
  <si>
    <t>Fabbricati ad uso commerciale</t>
  </si>
  <si>
    <t>RETRIBUZIONE AL PERSONALE A TEMPO DETERMINATO A SUPPORTO DEGLI ORGANI POLITICI (art.90 D.Lgs. 267/2000)</t>
  </si>
  <si>
    <t>IMPEGNO FINE ESERCIZIO</t>
  </si>
  <si>
    <t>VARIAZIONI DI ESIGIBILITA' 2020</t>
  </si>
  <si>
    <t>CENTRO DI RESPONSABILITA' N. 2: SERVIZI CONTABILI (Responsabile del Sabrina Cupiti)</t>
  </si>
  <si>
    <t>PROGRAMMA 1 - Organi istituzionali</t>
  </si>
  <si>
    <t>1.01.01.01.006</t>
  </si>
  <si>
    <t>Voci stipendiali corrisposte al personale a tempo determinato</t>
  </si>
  <si>
    <t>CONTRIBUTI A CARICO DELL'ENTE SU RETRIBUZIONE PERSONALE A TEMPO DETERMINATO A SUPPORTO DEGLI ORGANI POLITICI (art.90 D.lsg. 267/2000)</t>
  </si>
  <si>
    <t>1.01.02.01.001</t>
  </si>
  <si>
    <t>Contributi obbligatori per il personale</t>
  </si>
  <si>
    <t>RETRIBUZIONE ACCESSORIA AL PERSONALE ATEMPO DETERMINATO A SUPPORTO DEGLI ORGANI POLITICI</t>
  </si>
  <si>
    <t>ATTRIBUZIONE AD PERSONAM ADDETTO STAFF SINDACO</t>
  </si>
  <si>
    <t>1.01.01.01.008</t>
  </si>
  <si>
    <t>Indennità ed altri compensi, esclusi i rimborsi spesa documentati per missione, corrisposti al personale a tempo determinato</t>
  </si>
  <si>
    <t>I.R.A.P. SU RETRIBUZIONE PERSONALE A TEMPO DETERMINATO A SUPPORTO DEGLI ORGANI POLITICI (art. 90 D.Lgs. 267/2010)</t>
  </si>
  <si>
    <t>Macroaggregato 2 - Imposte e tasse a carico dell'ente</t>
  </si>
  <si>
    <t>1.02.01.01.001</t>
  </si>
  <si>
    <t>Imposta regionale sulle attività produttive (IRAP)</t>
  </si>
  <si>
    <t>I.R.A.P. SU INDENNITA' DI CARICA E SU GETTONI DI PRESENZA</t>
  </si>
  <si>
    <t xml:space="preserve">IMPEGNI DI SPESA DI FINE ESERCIZIO 2020  </t>
  </si>
  <si>
    <t>2021 IRAP INDENNITA' DI CARICA AMMINISTRATORI</t>
  </si>
  <si>
    <t>IMPEGNI DI SPESA DI FINE ESERCIZIO 2021</t>
  </si>
  <si>
    <t>INDENNITA' DI CARICA AGLI AMMINISTRATORI COMUNALI..</t>
  </si>
  <si>
    <t>RIMBORSO TFR ASPETTATIVA NON RETRIBUITA ASSESSORE FILIPPI JURI ANNO 2019</t>
  </si>
  <si>
    <t>INDENNITA' DI FUNZIONE AMMINISTRATORI COMUNALI ELEZIONI AMMINISTRATIVE 26.05.2019</t>
  </si>
  <si>
    <t>1.03.02.01.001</t>
  </si>
  <si>
    <t>Organi istituzionali dell'amministrazione - Indennità</t>
  </si>
  <si>
    <t>APPROVAZIONE DEL BILANCIO DI PREVISIONE FINANZIARIO 2019-2021</t>
  </si>
  <si>
    <t>CC</t>
  </si>
  <si>
    <t xml:space="preserve">OGGETTO:  IMPEGNI DI SPESA DI FINE ESERCIZIO 2020  </t>
  </si>
  <si>
    <t>2021 VERSAMENTO INPS PER ASPETTATIVA ASSESSORE FILIPPI</t>
  </si>
  <si>
    <t>DICEMBRE 21 - CONTRIBUTI INPS</t>
  </si>
  <si>
    <t xml:space="preserve">APPROVAZIONE DEL BILANCIO DI PREVISIONE FINANZIARIO 2021-2023                    </t>
  </si>
  <si>
    <t>SPESE PER GETTONI DI PRESENZA IN CONSIGLI E COMMISSIONI GENERALI</t>
  </si>
  <si>
    <t xml:space="preserve">Impegno di spesa e liquidazione gettoni di presenza ai consiglieri comunali anno 2021 per le sedute del Consiglio Comunale e delle altre commissioni consiliari. </t>
  </si>
  <si>
    <t>RIMBORSO ONERI PER ASSENZE DAL LAVORO DEGLI AMMINISTRATORI (ART. 4 L. 816/85)</t>
  </si>
  <si>
    <t>1.03.02.01.002</t>
  </si>
  <si>
    <t xml:space="preserve">Organi istituzionali dell'amministrazione - Rimborsi </t>
  </si>
  <si>
    <t>COMPENSO REVISORE DEI CONTI</t>
  </si>
  <si>
    <t>GEN/APR. 2021 ATTIVITA' DI REVISIONE FINO ALLA SCADENZA DEL 13/04/2021</t>
  </si>
  <si>
    <t>ORGANO DI REVISIONE. IMPEGNO DI SPESA DOTT. ALBERTO ROSSI ANNO 2021 FINO A SCADENZA.</t>
  </si>
  <si>
    <t xml:space="preserve">Compenso ORGANO DI REVISIONE. 15aprile21 - 31dicembre21   </t>
  </si>
  <si>
    <t xml:space="preserve">ORGANO DI REVISIONE. IMPEGNO DI SPESA   </t>
  </si>
  <si>
    <t>RETRIBUZIONE AL PERSONALE DI SEGRETERIA GENERALE, UFF. PERSONALE E ORGANIZZAZIONE</t>
  </si>
  <si>
    <t>1.01.01.01.002</t>
  </si>
  <si>
    <t>Voci stipendiali corrisposte al personale a tempo indeterminato</t>
  </si>
  <si>
    <t>LUGLIO 2021 - RETRIBUZIONI</t>
  </si>
  <si>
    <t>RETRIBUZIONE ACCESSORIA AL PERSONALE DI SEGRETERIA GENERALE, UFF. PERSONALE E ORGANIZZAZIONE</t>
  </si>
  <si>
    <t>1.01.01.01.004</t>
  </si>
  <si>
    <t>Indennità ed altri compensi, esclusi i rimborsi spesa per missione, corrisposti al personale a tempo indeterminato</t>
  </si>
  <si>
    <t>ASSEGNI AL NUCLEO FAMILIARE</t>
  </si>
  <si>
    <t>1.01.02.02.001</t>
  </si>
  <si>
    <t>Assegni familiari</t>
  </si>
  <si>
    <t>QUOTA PROVENTI DIRITTI DI SEGRETERIA SPETTANTI AL SEGRETARIO COMUNALE E AL VICE-SEGRETARIO COMUNALE</t>
  </si>
  <si>
    <t>DIRITTI DI ROGITO . IMPEGNO DI SPESA</t>
  </si>
  <si>
    <t xml:space="preserve">IMPEGNO DI SPESA PER DIRITTI DI ROGITO.   </t>
  </si>
  <si>
    <t>DIRITTI DI ROGITO - IMPEGO DI SPESA 2021</t>
  </si>
  <si>
    <t>DIRITTI DI ROGITO - IMPEGNO DI SPESA 2021</t>
  </si>
  <si>
    <t>CONTRIBUTI PREVIDENZIALI A CARICO DEL COMUNE SU DIRITTI DI SEGRETERIA SPETTANTI AL SEGRETARIO COMUNALE E AL VICE-SEGRETARIO COMUNALE</t>
  </si>
  <si>
    <t>ONERI DIRITTI DI ROGITO - IMPEGNO DI SPESA 2021</t>
  </si>
  <si>
    <t>RISORSE DECENTRATE PER IL PERSONALE DIPENDENTE DEI SERVIZI FUNZIONE 1^</t>
  </si>
  <si>
    <t>ASSEGNAZIONE PROVVISORIA DELLA GESTIONE E DELLE RELATIVE DOTAZIONI AI RESPONSABILI DI SETTORE</t>
  </si>
  <si>
    <t>GC</t>
  </si>
  <si>
    <t>COMPENSI PER LAVORO STRAORDINARIO DI TUTTO IL PERSONALE DIPENDENTE</t>
  </si>
  <si>
    <t>FONDO PER LA CONTRATTAZIONE INTEGRATIVA INCENTIVI AL PERSONALE EX ART. 113 COMMA 2 D.LGS 50/2016 (V.CAP 275/E)</t>
  </si>
  <si>
    <t>fondo rotazione incentivi 19</t>
  </si>
  <si>
    <t>RIPARTIZIONE E LIQUIDAZIONE INCENTIVO FUNZIONI TECNICHE AI SENSI DELL'ART. 113 D.LGS 50/2016.</t>
  </si>
  <si>
    <t>CONTRIBUTI OBBLIGATORI A CARICO DEL COMUNE SUL LAVORO STRAORDINARIO DEL PERSONALE DIPENDENTE</t>
  </si>
  <si>
    <t>I.R.A.P. SU RETRIBUZIONI AL PERSONALE DI SEGRETERIA, UFF. PERSONALE E ORGANIZZAZIONE</t>
  </si>
  <si>
    <t>I.R.A.P. SU DIRITTI DI SEGRETERIA SPETTANTI AL SEGRETARIO COMUNALE E AL VICE-SEGRETARIO COMUNALE</t>
  </si>
  <si>
    <t>IRAP DIRITTI DI ROGITO -  IMPEGNO DI SPESA 2021</t>
  </si>
  <si>
    <t>I.R.A.P. SUL FONDO PER LAVORO STRAORDINARIO DEL PERSONALE DIPENDENTE</t>
  </si>
  <si>
    <t>I.R.A.P. SU RETRIBUZIONE AL PERSONALE A TEMPO DETERMINATO PER SOSTITUZIONE MATERNITA' O ALTRE ESIGENZE STRAORDINARIE</t>
  </si>
  <si>
    <t>IRAP ASSUNZIONE A TEMPO PIENO E DETERMINATO DI N. 1 ISTRUTTORE AMMINISTRATIVO  CATEGORIA C   - PERIODO DAL 20/12/2021-31/12/2021</t>
  </si>
  <si>
    <t>ASSUNZIONE A TEMPO PIENO E DETERMINATO DI N. 1 ISTRUTTORE AMMINISTRATIVO  CATEGORIA C   - PERIODO DAL 20/12/2021 AL  19/02/2022</t>
  </si>
  <si>
    <t>RETRIBUZIONE AL PERSONALE DEL SERVIZIO ECONOMICO-FINANZIARIO</t>
  </si>
  <si>
    <t>RETRIBUZIONE ACCESSORIA AL PERSONALE DEL SERVIZIO ECONOMICO - FINANZIARIO</t>
  </si>
  <si>
    <t>INCARICHI PROFESSIONALI  IN MATERIA FISCALE (IVA, 770, IRAP ECC..)  ED ALTRE PRESTAZIONI PROFESSIONALI CONNESSE AL SERVIZIO</t>
  </si>
  <si>
    <t>CIG:Z3232FDC2F-AFFIDAMENTO SERVIZIO DI SUPPORTO TECNICO OPERATIVO PER SERVIZI FISCALI IVA/IRAP AL CENTRO STUDI ENTI LOCALI S.R.L. MEDIANTE  ODA SULLA PIATTAFORMA DI ACQUISTO MEPA DELLA CONSIP - IMPEGNO DI SPESA</t>
  </si>
  <si>
    <t>Z3232FDC2F</t>
  </si>
  <si>
    <t>1.03.02.11.999</t>
  </si>
  <si>
    <t>Altre prestazioni professionali e specialistiche n.a.c.</t>
  </si>
  <si>
    <t>PRESTAZIONI DI SERVIZI PER SERVIZIO CONTABILE  (ADEGUAMENTI NORMATIVI, ARMONIZZAZIONE, SPLIT PAYMENT, FATTURA ELETTRONICA NOVITA'  IVA ECC.).</t>
  </si>
  <si>
    <t>OGGETTO: AFFIDAMENTO TRAMITE PIATTAFORMA START SERVIZIO DI ADEGUAMENTO ALLA CONTABILITA¿ ECONOMICO PATRIMONIALE E REVISIONE INVENTARI</t>
  </si>
  <si>
    <t>Z4C1BD7732</t>
  </si>
  <si>
    <t>OGGETTO: AFFIDAMENTO TRAMITE PIATTAFORMA START SERVIZIO DI ADEGUAMENTO ALLA CONTABILITA - ECONOMICO PATRIMONIALE E REVISIONE INVENTARI</t>
  </si>
  <si>
    <t>1.03.02.19.002</t>
  </si>
  <si>
    <t>Assistenza all'utente e formazione</t>
  </si>
  <si>
    <t>CIG ZCD2A728E9 - AFFIDAMENTO DEL SERVIZIO DI SUPPORTO TECNICO OPERATIVO ED INFORMATICO ADEGUAMENTO ALLA CONTABILITA¿ ECONOMICO PATRIMONIALE E REVISIONE INVENTARI   PERIODO 2020-2022 TRAMITE TRATTATIVA DIRETTA SULLA PIATTAFORMA DEL MEPA - IMPEGNO DI SPESA</t>
  </si>
  <si>
    <t>ZCD2A728E9</t>
  </si>
  <si>
    <t>CIG ZCD2A728E9 - AFFIDAMENTO DEL SERVIZIO DI SUPPORTO TECNICO OPERATIVO ED INFORMATICO ADEGUAMENTO ALLA CONTABILITA - ECONOMICO PATRIMONIALE E REVISIONE INVENTARI PERIODO 2020-2022 TRAMITE TRATTATIVA DIRETTA SULLA PIATTAFORMA DEL MEPA - IMPEGNO DI SPESA</t>
  </si>
  <si>
    <t>CIG: Z9B345AAD7 - SERVIZIO DI SUPPORTO TECNICO OPERATIVO PER LA REDAZIONE DELLA CERTIFICAZIONE DEL FONDO FUNZIONI FONDAMENTALI COVID-19. ART. 106 D.L. 34/2020 E ART. 39 D.L. 104/2020 - AFFIDAMENTO ALLA DITTA MAGGIOLI SPA- IMPEGNO DI SPESA</t>
  </si>
  <si>
    <t>Z9B345AAD7</t>
  </si>
  <si>
    <t>SPESE PER IL SERVIZIO DI TESORERIA E PER LA GESTIONE DEI CONTI CORRENTI POSTALI (dal 2011 vedi anche cap. 533)</t>
  </si>
  <si>
    <t>SPESE PER LA GESTIONE DEI CC POSTALE 2020/2021</t>
  </si>
  <si>
    <t>1.03.02.17.002</t>
  </si>
  <si>
    <t>Oneri per servizio di tesoreria</t>
  </si>
  <si>
    <t>Spese di gestione dei cc postali del Comune e rimborso al Tesoriere delle spese minute sostenute per il servizio di Tesoreria nonché delle commissioni per transazioni POS (senza fatturazione da parte di Nexi spa) ANNO 2021.</t>
  </si>
  <si>
    <t>CIG  ZE122E18C8 anno 2021 - Servizio gestione delle transazioni elettroniche tramite pos effettuate presso le sedi del Comune (commissioni addebitate con fattura)</t>
  </si>
  <si>
    <t>ZE122E18C8</t>
  </si>
  <si>
    <t>CIG  ZE122E18C8 anno 2021 - Servizio gestione delle transazioni elettroniche tramite pos effettuate presso le sedi del Comune</t>
  </si>
  <si>
    <t>CIG: Z9B3089362 - SPESE ACCESSORIE PER LA GESTIONE ON LINE DEI CONTI CORRENTI POSTALI INTESTATI AL COMUNE</t>
  </si>
  <si>
    <t>Z9B3089362</t>
  </si>
  <si>
    <t>CIG: Z9B3089362 - SPESE ACCESSORIE PER LA GESTIONE ON LINE DEI CONTI CORRENTI POSTALI INTESTATI AL COMUNE - IMPEGNO DI SPESA A FAVORE DI POSTE ITALIANE SPA</t>
  </si>
  <si>
    <t>SALDO 2021</t>
  </si>
  <si>
    <t>FONDO INNOVAZIONE  EX ART. 113 COMMA 4 DEL D.LGS. 50/2016 (V. CAP 275/E)</t>
  </si>
  <si>
    <t>ARTICOLI 175 E 193 D.LGS. 18 AGOSTO 2000 N. 267 VARIAZIONE DI BILANCIO E CONTROLLO DELLA SALVAGUARDIA DEGLI EQUILIBRI DI BILANCIO</t>
  </si>
  <si>
    <t>1.03.01.02.006</t>
  </si>
  <si>
    <t>Materiale informatico</t>
  </si>
  <si>
    <t>RIMBORSO DI PROVENTI VARI RISCOSSI MA NON DOVUTI</t>
  </si>
  <si>
    <t>IMPEGNI DI SPESA DI FINE ESERCIZIO 2018</t>
  </si>
  <si>
    <t>Macroaggregato 9 - Rimborsi e poste correttive delle entrate</t>
  </si>
  <si>
    <t>1.09.99.04.001</t>
  </si>
  <si>
    <t>Rimborsi di parte corrente a Famiglie di somme non dovute o incassate in eccesso</t>
  </si>
  <si>
    <t>Mese di Dicembre 2021 - Restituzione somme indebitamente incassate dal Comune per servizio di refezione/trasporto scolastico</t>
  </si>
  <si>
    <t>I.V.A. SUI SERVIZI COMMERCIALI VARI DA VERSARE</t>
  </si>
  <si>
    <t>IMPEGNO DI SPESA PER VERSAMENTO IVA COMMERCIALE ANNO 2021</t>
  </si>
  <si>
    <t>1.10.03.01.001</t>
  </si>
  <si>
    <t>Versamenti IVA a debito per le gestioni commerciali</t>
  </si>
  <si>
    <t>LIQUIDAZIONE IVA COMMERCIALE SALDO DICEMBRE 2021 - SCADENZA 17/01/2022</t>
  </si>
  <si>
    <t>RETRIBUZIONE AL PERSONALE DELL'UFFICIO TRIBUTI</t>
  </si>
  <si>
    <t>PROGRAMMA 4 - Gestione delle entrate tributarie e servizi fiscali</t>
  </si>
  <si>
    <t>CONTRIBUTI PREVIDENZIALI OBBLIGATORI PER LEGGE SU INCENTIVI AL PERSONALE DIPENDENTE CORRELATI AGLI INCASSI DA ATTIVITA' DI RECUPERO EVASIONE I.C.I.</t>
  </si>
  <si>
    <t>CONTRIBUTI OBBLIGATORI A CARICO DEL COMUNE SU STIPENDI PERSONALE UFFICIO TRIBUTI</t>
  </si>
  <si>
    <t>IRAP SU INCENTIVI AL PERSONALE DIPENDENTE CORRELATI AGLI INCASSI DA ATTIVITA' DI RECUPERO EVASIONE I.C.I.</t>
  </si>
  <si>
    <t>I.R.A.P. SU RETRIBUZIONI AL PERSONALE DELL'UFFICIO TRIBUTI</t>
  </si>
  <si>
    <t>COMMISSIONI  E RIMBORSO SPESE CONNESSE ALLO SVOLGIMENTO DELLE PROCEDURE COATTIVE SPETTANTI AL CONCESSIONARIO DI RISCOSSIONE</t>
  </si>
  <si>
    <t>DOCUMENTO N. RS21-02387 DEL 01/03/21 - ANNO 2020 - Spese connesse allo svolgimento delle procedure previste dal D.M. 21/11/2000</t>
  </si>
  <si>
    <t>1.03.02.03.999</t>
  </si>
  <si>
    <t>Altri aggi di riscossione n.a.c.</t>
  </si>
  <si>
    <t>COMPENSO AL CONCESSIONARIO IMPOSTA PUBBLICITA' E DIRITTO PUBBLICHE AFFISSIONI (V. CAP 28/E E 66/E)</t>
  </si>
  <si>
    <t>CIG Z7133B755B GESTIONE ANNO 2021 DEL CANONE UNICO PATRIMONIALE PER IL SERVIZIO DI GESTIONE DELLE  PUBBLICHE AFFISSIONI E PUBBLICITA'</t>
  </si>
  <si>
    <t>Z7133B755B</t>
  </si>
  <si>
    <t xml:space="preserve">AFFIDAMENTO  DELLA GESTIONE DEL CANONE UNICO PATRIMONIALE PER IL SERVIZIO DI GESTIONE DELLE  PUBBLICHE AFFISSIONI E PUBBLICITA' ALLA SOC. IRTEL ANNO 2021. </t>
  </si>
  <si>
    <t>CONTRIBUTO ANNUALE  DOVUTO ALL'I.F.E.L. SULLA BASE DELL'ICI/IMU RISCOSSA</t>
  </si>
  <si>
    <t>1.03.02.99.003</t>
  </si>
  <si>
    <t>Quote di associazioni</t>
  </si>
  <si>
    <t>RIMBORSO TARES/TARI AGLI UTENTI</t>
  </si>
  <si>
    <t>IMPEGNI DI CHIUSURA DI FINE ESERCIZIO</t>
  </si>
  <si>
    <t>1.09.02.01.001</t>
  </si>
  <si>
    <t>Rimborsi di imposte e tasse di natura corrente</t>
  </si>
  <si>
    <t>Impegni di spesa di fine esercizio 2017</t>
  </si>
  <si>
    <t>RIMBORSO I.C.I./I.M.U. AGLI UTENTI</t>
  </si>
  <si>
    <t>RETRIBUZIONE AL PERSONALE DELL'UFFICIO MANUTENZIONI TECNICHE</t>
  </si>
  <si>
    <t>CONTRIBUTI OBBLIGATORI A CARICO DEL COMUNE PER IL PERSONALE DELL'UFFICIO MANUTENZIONI TECNICHE</t>
  </si>
  <si>
    <t>CONTRIBUTI OBBLIGATORI A CARICO DEL COMUNE SUL TRATTAMENTO ACCESSORIO DEL PERSONALE DEI SERVIZI URBANISTICA E TECNICO IN GENERE</t>
  </si>
  <si>
    <t>I.R.A.P. SU RETRIBUZIONI AL PERSONALE DELL'UFFICIO MANUTENZIONI TECNICHE</t>
  </si>
  <si>
    <t>RETRIBUZIONE AL PERSONALE UFFICI DEMOGRAFICI</t>
  </si>
  <si>
    <t>I.R.A.P. SU RETRIBUZIONI AL PERSONALE DEL SERVIZIO INFORMATIVO</t>
  </si>
  <si>
    <t>RETRIBUZIONI PER IL PERSONALE ASSUNTO A TEMPO DETERMINATO IN SOSTITUZIONE DI MATERNITA' e PER ALTRE ESIGENZE STRAORDINARIE DELLA FUNZIONE 1^</t>
  </si>
  <si>
    <t>RETRIBUZIONE ASSUNZIONE A TEMPO PIENO E DETERMINATO DI N. 1 ISTRUTTORE AMMINISTRATIVO  CATEGORIA C   - PERIODO DAL 20/12/2021 AL 31/12/2021</t>
  </si>
  <si>
    <t>PROGRAMMA 11 - Altri servizi generali</t>
  </si>
  <si>
    <t>CONTRIBUTI OBBLIGATORI PER IL PERSONALE ASSUNTO A TEMPO DETERMINATO IN SOSTITUZIONE DI MATERNITA' e PER ALTRE ESIGENZE STRAORDINARIE</t>
  </si>
  <si>
    <t>ONERI RIFLESSI ASSUNZIONE A TEMPO PIENO E DETERMINATO DI N. 1 ISTRUTTORE AMMINISTRATIVO  CATEGORIA C   - PERIODO DAL 20/12/2021 -31/12/2021</t>
  </si>
  <si>
    <t>RETRIBUZIONE PER ASSUNZIONI A TEMPO DETERMINATO,  A PROGETTO ED EX ART. 110  PER IL SERVIZIO POLIZIA MUNICIPALE</t>
  </si>
  <si>
    <t>assunzione Istruttore di Vigilanza cat c - finanziato in arte regione toscana progetto vigile di prossimità</t>
  </si>
  <si>
    <t>assunzione Istruttore di Vigilanza cat c - finanziato in parte regione toscana progetto vigile di prossimità</t>
  </si>
  <si>
    <t>COMPENSO INCARICO EX 110 COMANDANTE PM PERIODO 01/04/21- 31/12/21</t>
  </si>
  <si>
    <t>IMPEGNO DI SPESA COMPENSO INCARICO EX 110 COMANDANTE PM PERIODO 01/04/21- 31/12/21</t>
  </si>
  <si>
    <t>CONTRIBUTI OBBLIGATORI SULLE RETRIBUZIONI PER ASSUNZIONI A TEMPO DETERMINATO, EX ART 110  E A PROGETTO PER IL SERVIZIO POLIZIA MUNICIPALE</t>
  </si>
  <si>
    <t>CONTRIBUTI  COMPENSO INCARICO EX 110 COMANDANTE PM PERIODO 01/04/21- 31/12/21</t>
  </si>
  <si>
    <t>AUTOLIQUIDAZIONE INAIL ANNO 2022</t>
  </si>
  <si>
    <t>RETRIBUZIONE ACCESSORIA  AL PERSONALE DELLA POLIZIA MUNICIPALE A TD . EX ART 110 E A PROGETTO</t>
  </si>
  <si>
    <t>RETRIBUZIONE ACCESSORIA  AL PERSONALE DELLA POLIZIA MUNICIPALE</t>
  </si>
  <si>
    <t>CONTRIBUTI OBBLIGATORI A CARICO DEL COMUNE SU RETRIBUZIONI AL PERSONALE DI POLIZIA MUNICIPALE</t>
  </si>
  <si>
    <t>I.R.A.P. SU RETRIBUZIONI AI VIGILI URBANI</t>
  </si>
  <si>
    <t>I.R.A.P. SU RETRIBUZIONI PER ASSUNZIONI A TEMPO DETERMINATO E A PROGETTO PER LA POLIZIA MUNICIPALE</t>
  </si>
  <si>
    <t>RETRIBUZIONE AL PERSONALE AMMINISTRATIVO DEL SERVIZIO SCOLASTICO</t>
  </si>
  <si>
    <t>I.R.A.P. SU RETRIBUZIONE DEL PERSONALE AMMINISTRATIVO PER ASSISTENZA SCOLASTICA</t>
  </si>
  <si>
    <t>I.R.A.P. SU FONDO PER IL TRATTAMENTO ACCESSORIO DEL PERSONALE DEI SERVIZI SCUOLA</t>
  </si>
  <si>
    <t>SPESE PER APPALTO DEL SERVIZIO DI TRASPORTO SCOLASTICO - INCENTIVI</t>
  </si>
  <si>
    <t>ARTICOLI 175 E 193 D.LGS. 18 AGOSTO 2000 N. 267 VARIAZIONE DI ASSESTAMENTO GENERALE E CONTROLLO DELLA SALVAGUARDIA DEGLI EQUILIBRI DI BILANCIO</t>
  </si>
  <si>
    <t>RETRIBUZIONE AL PERSONALE DELLA BIBLIOTECA</t>
  </si>
  <si>
    <t>CONTRIBUTI OBBLIGATORI A CARICO DEL COMUNE SU RETRIBUZIONE AL PERSONALE DELLA BIBLIOTECA</t>
  </si>
  <si>
    <t>RETRIBUZIONE AL PERSONALE DELL'UFFICIO LAVORI PUBBLICI (fino al 2010 v. cap. 150)</t>
  </si>
  <si>
    <t>PROGRAMMA 1 - Urbanistica e  assetto del territorio</t>
  </si>
  <si>
    <t>CONTRIBUTI OBBLIGATORI A CARICO DEL COMUNE SU RETRIBUZIONI DEL PERSONALE DELL'UFFICIO LAVORI PUBBLICI (fino al 2010 v. cap. 160)</t>
  </si>
  <si>
    <t>RETRIBUZIONE AL PERSONALE DELL'UFFICIO URBANISTICA, EDILIZIA PRIVATA E SUAP</t>
  </si>
  <si>
    <t>RETRIBUZIONE ACCESSORIA PERSONALE UFFICIO URBANISTICA, EDILIZIA PRIVATA E SUAP</t>
  </si>
  <si>
    <t>CONTRIBUTI OBBLIGATORI A CARICO DEL COMUNE PER IL PERSONALE DELL'URBANISTICA, EDILIZIA PRIVATA E SUAP</t>
  </si>
  <si>
    <t>IRAP SU RETRIBUZIONE AL PERSONALE DELL'UFFICIO LAVORI PUBBLICI (fino al 2010 v. cap. 171)</t>
  </si>
  <si>
    <t>I.R.A.P. SU RETRIBUZIONI AL PERSONALE DELL'UFFICIO URBANISTICA, EDILIZIA PRIVATA E SUAP</t>
  </si>
  <si>
    <t>I.R.A.P. SU FONDO PER IL TRATTAMENTO ACCESSORIO DEL PERSONALE DEI SERVIZI URBANISTICA E TECNICO IN GENERE</t>
  </si>
  <si>
    <t>SPESE PER GETTONI DI PRESENZA DEI MEMBRI ESTERNI DELLA COMMISSIONE PER IL PAESAGGIO</t>
  </si>
  <si>
    <t>Impegno e liquidazione gettoni di presenza al Collegio degli Esperti in materia paesaggistica ANNO 2015</t>
  </si>
  <si>
    <t>Impegno e liquidazione gettoni di presenza ai componenti la Commissione consiliare urbanistica - ambiente - viabilità anno 2016</t>
  </si>
  <si>
    <t>GETTONI DI PRESENZA AL COLLEGIO DEGLI ESPERTI EDILIZIA PRIVATA ANNO 2021</t>
  </si>
  <si>
    <t>RETRIBUZIONE AL PERSONALE ADIBITO ALLA MANUTENZIONE DEL TERRITORIO E AMBIENTE</t>
  </si>
  <si>
    <t xml:space="preserve"> MISSIONE 09 - Sviluppo sostenibile e tutela del territorio e dell'ambiente</t>
  </si>
  <si>
    <t>PROGRAMMA 2 -  Tutela, valorizzazione e recupero ambientale</t>
  </si>
  <si>
    <t>CONTRIBUTI OBBLIGATORI A CARICO DEL COMUNE PER IL PERSONALE ADIBITO ALLA MANUTENZIONE DEL TERRITORIO E AMBIENTE</t>
  </si>
  <si>
    <t>IRAP SU RETRIBUZIONE DEL PERSONALE ADIBITO ALLA MANUTENZIONE DEL TERRITORIO E AMBIENTE</t>
  </si>
  <si>
    <t>FONDO COMUNALE PER AGEVOLAZIONI TIA/TARES/TARI</t>
  </si>
  <si>
    <t>AGEVOLAZIONI TARI 2020. REGOLAZIONI CONTABILI</t>
  </si>
  <si>
    <t>PROGRAMMA 3 - Rifiuti</t>
  </si>
  <si>
    <t>AGEVOLAZIONI TARI 2021. REGOLAZIONI CONTABILI</t>
  </si>
  <si>
    <t>(V. cap. 50/1/E) TRASFERIMENTO ALLA PROVINCIA DELL'ADDIZIONALE  SULLA TARIFFA DI IGIENE AMBIENTALE.</t>
  </si>
  <si>
    <t>Riversamento addizionale provinciale incassata con la TARES 2013</t>
  </si>
  <si>
    <t>Approvazione Piano Finanziario e Tariffe TARES per l'anno 2013</t>
  </si>
  <si>
    <t>1.04.01.02.002</t>
  </si>
  <si>
    <t>Trasferimenti correnti a Province</t>
  </si>
  <si>
    <t>IMPEGNI DI FINE ESERCIZIO</t>
  </si>
  <si>
    <t>TRIBUTO COMUNALE SUI RIFIUTI E SUI SERVIZI 2013 (TARES) E TASSA SUI RIFIUTI 2014 E 2015 (TARI)  - IMPEGNO DI SPESA 2015 E 5^ LIQUIDAZIONE ALLA PROVINCIA DI PISA DI ADDIZIONALE PROVINCIALE ¿TEFA¿ DEL 5% RISCOSSA DAL COMUNE SUI GETTITI.</t>
  </si>
  <si>
    <t>TRIBUTO COMUNALE SUI RIFIUTI E SUI SERVIZI 2013 (TARES) E TASSA SUI RIFIUTI 2014 E 2016 (TARI)  - IMPEGNO DI SPESA 2016 E 7^ LIQUIDAZIONE ALLA PROVINCIA DI PISA DI ADDIZIONALE PROVINCIALE ¿TEFA¿ DEL 5% RISCOSSA DAL COMUNE SUI GETTITI.</t>
  </si>
  <si>
    <t>TRIBUTO COMUNALE SUI RIFIUTI E SUI SERVIZI 2013 (TARES) E TASSA SUI RIFIUTI 2014 E 2016 (TARI) IMPEGNO DI SPESA 2016 E 7^ LIQUIDAZIONE ALLA PROVINCIA DI PISA DI ADDIZIONALE PROVINCIALE TEFA DEL 5% RISCOSSA DAL COMUNE SUI GETTITI.</t>
  </si>
  <si>
    <t>IMPEGNO E LIQUIDAZIONE ACCONTO TRIBUTO PROVINCIALE SULLA TARI (TEFA ) RISCOSSIONI DAL 1/1/2017 AL 31/10/2017</t>
  </si>
  <si>
    <t>IMPEGNO E LIQUIDAZIONE 9o ACCONTO TEFA - TRIBUTO PROVINCIALE SUL TRIBUTO COMUNALE PER LA COPERTURA DEI COSTI DEL CICLO DEI RIFIUTI ( TARI -TARES)  - RISCOSSIONI DAL 1/1/2017 AL 31/10/2017</t>
  </si>
  <si>
    <t>IMPEGNO TEFA 18 . LIQUIDAZIONE SALDO 17 E 1o ACCONTO 18</t>
  </si>
  <si>
    <t>TEFA ANNO 2019 IMPEGNO DI SPESA</t>
  </si>
  <si>
    <t>TRIBUTO PROVINCIALE PER L'ESERCIZIO DELLE FUNZIONI DI TUTELA, PROTEZIONE E IGIENE DELL'AMBIENTE (TEFA) ANNUALITA' 2019. IMPEGNO DI SPESA</t>
  </si>
  <si>
    <t>FONDO AGEVOLAZIONI TARI EMERGENZA COVID 19</t>
  </si>
  <si>
    <t>(v. 84/9 E) FONDO AGEVOLAZIONI 2021 TARI EMERGENZA COVID - PARTE FINANZIATA CON ART. 6 DL 73/2021</t>
  </si>
  <si>
    <t>1.04.03.99.999</t>
  </si>
  <si>
    <t>Trasferimenti correnti a altre imprese</t>
  </si>
  <si>
    <t>FONDO AGEVOLAZIONI 2021 TARI EMERGENZA COVID -PARTE FINANZOATA CON AVANZO VINCOLATO 2020 NON UTILIZZATO</t>
  </si>
  <si>
    <t>RETRIBUZIONE AL PERSONALE ADIBITO ALLA MANUTENZIONE IDRAULICA</t>
  </si>
  <si>
    <t>PROGRAMMA 4 - Servizio idrico integrato</t>
  </si>
  <si>
    <t>CONTRIBUTI OBBLIGATORI A CARICO DEL COMUNE PER IL PERSONALE ADIBITO ALLA MANUTENZIONE IDRAULICA</t>
  </si>
  <si>
    <t>IRAP SU RETRIBUZIONE DEL PERSONALE ADIBITO ALLA MANUTENZIONE IDRAULICA</t>
  </si>
  <si>
    <t>RETRIBUZIONI AL PERSONALE DEL SERVIZIO MANUTENZIONI</t>
  </si>
  <si>
    <t>CONTRIBUTI OBBLIGATORI A CARICO DEL COMUNE PER IL PERSONALE DEL SERVIZIO MANUTENZIONI</t>
  </si>
  <si>
    <t>IRAP SU RETRIBUZIONI DEL PERSONALE DEL SERVIZIO MANUTENZIONI</t>
  </si>
  <si>
    <t>RETRIBUZIONE AL PERSONALE ADIBITO ALLA PROTEZIONE CIVILE</t>
  </si>
  <si>
    <t>CONTRIBUTI OBBLIGATORI A CARICO DEL COMUNE PER IL PERSONALE ADIBITO ALLA PROTEZIONE CIVILE</t>
  </si>
  <si>
    <t>IRAP SU RETRIBUZIONE DEL PERSONALE ADIBITO ALLA PROTEZIONE CIVILE</t>
  </si>
  <si>
    <t>RETRIBUZIONE AL PERSONALE AMMINISTRATIVO DEL SERVIZIO SOCIALE E SCOLASTICO</t>
  </si>
  <si>
    <t>CONTRIBUTI OBBLIGATORI A CARICO DEL COMUNE PER IL PERSONALE AMMINISTRATIVO DEL SERVIZIO SOCIALE E SCOLASTICO</t>
  </si>
  <si>
    <t>I.R.A.P. SU RETRIBUZIONE DEL PERSONALE AMMINISTRATIVO PER IL SERVIZIO SOCIALE</t>
  </si>
  <si>
    <t>SPESA PER RIMBORSO COMANDO DI PERSONALE DI ALTRO COMUNE SERVIZIO SOCIO EDUCATIVO</t>
  </si>
  <si>
    <t>RIMBORSO COMANDO CARROZZO</t>
  </si>
  <si>
    <t>1.09.01.01.001</t>
  </si>
  <si>
    <t xml:space="preserve">Rimborsi per spese di personale (comando, distacco, fuori ruolo, convenzioni, ecc¿) </t>
  </si>
  <si>
    <t xml:space="preserve"> RIMBORSO SPESE COMANDO IN ENTRATA DIPENDENTE CARROZZO GABRIELLA dal 01/04 al 30/06/2021</t>
  </si>
  <si>
    <t>IMPEGNO DI SPESA RIMBORSO SPESE COMANDO IN ENTRATA UNA UNITA' DI SPECIALISTA AMMINISTRATIVO CAT D.</t>
  </si>
  <si>
    <t>IMPEGNO DI SPESA RIMBORSO SPESE COMANDO IN ENTRATA UNA UNITA' DI SPECIALISTA AMMINISTRATIVO CAT D. dal 01/07 al 31/07 Boldrini</t>
  </si>
  <si>
    <t>IMPEGNO DI SPESA RIMBORSO SPESE COMANDO IN ENTRATA UNA UNITA' DI SPECIALISTA AMMINISTRATIVO CAT D. dal 15/11 al 31/12 Giuntini</t>
  </si>
  <si>
    <t>RETRIBUZIONE AL PERSONALE ADDETTO AI CIMITERI COMUNALI</t>
  </si>
  <si>
    <t>PROGRAMMA 9 - Servizio necroscopico e cimiteriale</t>
  </si>
  <si>
    <t>CONTRIBUTI OBBLIGATORI A CARICO DEL COMUNE SU RETRIBUZIONE AL PERSONALE ADDETTO AI CIMITERI</t>
  </si>
  <si>
    <t>MAGGIO 2021 - VERSAMENTO CONTRIBUTI CPDEL</t>
  </si>
  <si>
    <t>MAGGIO 2021 - VERSAMENTO CONTRIBUTI EX INADEL</t>
  </si>
  <si>
    <t>I.R.A.P. SU RETRIBUZIONE AL PERSONALE ADDETTO AI CIMITERI</t>
  </si>
  <si>
    <t>MAGGIO 2021 - VERSAMENTO IRAP</t>
  </si>
  <si>
    <t>IVA TRATTENUTA PER SPLIT PAYMENT SU SERVIZI ISTITUZIONALI</t>
  </si>
  <si>
    <t>Versamento IVA FATT V0/75513 02/11/2021 GLOBAL POWER - scad 16/01/2022</t>
  </si>
  <si>
    <t>Spese per conto terzi e partite di giro</t>
  </si>
  <si>
    <t xml:space="preserve"> MISSIONE 99 - Servizi per conto terzi</t>
  </si>
  <si>
    <t>PROGRAMMA 1 - Servizi per conto terzi e Partite di giro</t>
  </si>
  <si>
    <t>Macroaggregato 1 - Uscite per partite di giro</t>
  </si>
  <si>
    <t>7.01.01.02.001</t>
  </si>
  <si>
    <t>Versamento delle ritenute per scissione contabile IVA (split payment)</t>
  </si>
  <si>
    <t>VERSAMENTO IVA DA SPLIT PAYMENT ISTITUZIONALE dicembre 2021 - SCADENZA 16/01/2022</t>
  </si>
  <si>
    <t>VERSAMENTO IVA DA SPLIT PAYMENT ISTITUZIONALE ECONOMATO dicembre 2021 - SCADENZA 16/01/2022</t>
  </si>
  <si>
    <t>SPESE PER SERVIZI PER CONTO DI TERZI: VARIE</t>
  </si>
  <si>
    <t>RIVERSAMENTO FONDI GIACENTI SUL C/C DELL'ECONOMO AL 22/12/2021</t>
  </si>
  <si>
    <t>Macroaggregato 2 - Uscite per conto terzi</t>
  </si>
  <si>
    <t>7.02.99.99.999</t>
  </si>
  <si>
    <t>Altre uscite per conto terzi n.a.c.</t>
  </si>
  <si>
    <t>VERSAMENTI DI IMPOSTE E TASSE DI NATURA CORRENTE RISCOSSI PER CONTO TERZI</t>
  </si>
  <si>
    <t>RIVERSAMENTO TEFA SU INCASSI TARI 2021 DAL 29/11 AL 27/12/2021</t>
  </si>
  <si>
    <t>7.02.05.01.001</t>
  </si>
  <si>
    <t>Versamenti di imposte e tasse di natura corrente riscosse per conto di terzi</t>
  </si>
  <si>
    <t>RIVERSAMENTO TEFA SU INCASSI TARI del 28/12/2021</t>
  </si>
  <si>
    <t>RIVERSAMENTO TEFA SU INCASSI TARI del 29/12/2021</t>
  </si>
  <si>
    <t>RIVERSAMENTO TEFA SU INCASSI TARI del 30-31/12/2021</t>
  </si>
  <si>
    <t>INDENNITA' DI RESIDENZA FARMACISTI RURALI</t>
  </si>
  <si>
    <t>IMPEGNO DI SPESA INDENNITA' RESIDENZA FARMACISTI RURALI DI CUI ALLA LEGGE 221/68 BIENNIO 2016/17 SPETTANZE 2017</t>
  </si>
  <si>
    <t>CENTRO DI RESPONSABILITA' N. 3.1 SERVIZI TECNICI: SUAP (Responsabile del Servizio Marta Fioravanti - Responsabile Unità Operativa Franco Pacini)</t>
  </si>
  <si>
    <t>IMPEGNO DI SPESA INDENNITÀ RESIDENZA FARMACISTI RURALI DI CUI ALLA LEGGE 221/68 BIENNIO 2018/19  SPETTANZE 2018</t>
  </si>
  <si>
    <t>IMPEGNO DI SPESA INDENNITA' RESIDENZA FARMACISTIRURALI DI CUI ALLA LEGGE 221/68 BIENNIO 2018/19 SPETTANZE 2018</t>
  </si>
  <si>
    <t>IMPEGNO DI SPESA INDENNITA' RESIDENZA FARMACISTI RURALI DI CUI ALLA LEGGE 221/68 BIENNIO 2018/19 SPETTANZE 2018</t>
  </si>
  <si>
    <t>IMPEGNO DI SPESA INDENNITÀ RESIDENZA FARMACISTI RURALI DI CUI ALLA LEGGE 221/68 BIENNIO 2020/21  SPETTANZE 2020</t>
  </si>
  <si>
    <t>CONTRIBUTI ALLE SCUOLE DI INFANZIA  PARITARIE GESTITE DA SOGGETTI PRIVATI - RIPARTIZIONE CONTRIBUTO REGIONALE A.S. 2020-2021</t>
  </si>
  <si>
    <t>IMPEGNO DI SPESA INDENNITÀ RESIDENZA FARMACISTI RURALI DI CUI ALLA LEGGE 221/68 BIENNIO 2020/21  SPETTANZE 2021</t>
  </si>
  <si>
    <t>SPESE PER LA PROMOZIONE DEL COMMERCIO</t>
  </si>
  <si>
    <t>CIG Z0D34220DA - SERVIZIO DI NOLEGGIO, INSTALLAZIONE E SMONTAGGIO DI LUMINARIE NATALIZIE NEL COMUNE DI VICOPISANO - AFFIDAMENTO DIRETTO TRAMITE SISTEMA TELEMATICO ACQUISTI REGIONALE TOSCANA - START - A FAVORE DELLA DITTA REICA LUMINARIE SAS DI FIORENTINI</t>
  </si>
  <si>
    <t>Z0D34220DA</t>
  </si>
  <si>
    <t xml:space="preserve"> MISSIONE 14 - Sviluppo economico e competitivita'</t>
  </si>
  <si>
    <t>PROGRAMMA 1 - Industria PMI e Artigianato</t>
  </si>
  <si>
    <t>ACQUISTO BENI E MATERIE PRIME PER MANUTENZIONE ORDINARIA DEGLI UFFICI COMUNALI</t>
  </si>
  <si>
    <t>CIG Z4C32BE395 - FORNITURA DI MATERIALE EDILE VARIO PER LA GESTIONE DEI MAGAZZINI COMUNALI</t>
  </si>
  <si>
    <t>Z4C32BE395</t>
  </si>
  <si>
    <t>CIG Z4C32BE395 - FORNITURA DI MATERIALE EDILE VARIO PER LA GESTIONE DEI MAGAZZINI COMUNALI - AFFIDAMENTO DIRETTO ALLA DITTA MORELLI ITALO &amp; C. SNC DI BIENTINA (PI) - INTEGRAZIONE IMPEGNO DI SPESA</t>
  </si>
  <si>
    <t>CENTRO DI RESPONSABILITA' N. 3.2 SERVIZI TECNICI: SERVIZI ESTERNI (Responsabile del Servizio Marta Fioravanti - Responsabile Unità Operativa Enrico Bernardini)</t>
  </si>
  <si>
    <t>CIG Z0034045BE  - FORNITURA DI MATERIALE VARIO DI TERMOIDRAULICA PER LA GESTIONE DEI MAGAZZINI COMUNALI</t>
  </si>
  <si>
    <t>Z0034045BE</t>
  </si>
  <si>
    <t>CIG Z0034045BE  - FORNITURA DI MATERIALE VARIO DI TERMOIDRAULICA PER LA GESTIONE DEI MAGAZZINI COMUNALI - AFFIDAMENTO DIRETTO ALLA DITTA PALAGINI PIERO &amp; FIGLI SPA DI FIRENZE - IMPEGNO DI SPESA.</t>
  </si>
  <si>
    <t>SPESE PER AFFIDAMENTO INTERVENTI DI MANUTENZIONE ORDINARIA DEGLI UFFICI COMUNALI</t>
  </si>
  <si>
    <t>CIG ZE02F0EDF0  VERIFICA PERIODICA ALL'IMPIANTO ASCENSORE PRESENTE NELLA SCUOLA PRIMARIA DI ULIVETO TERME E  NEL POLO SCOLASTICO DI VICOPISANO, AI SENSI DEL DPR 162/99 COME MODIFICATO DAL DECRETO 214/2010</t>
  </si>
  <si>
    <t>ZE02F0EDF0</t>
  </si>
  <si>
    <t>CIG ZE02F0EDF0  - VERIFICA PERIODICA ALL'IMPIANTO ASCENSORE PRESENTE NELLA SCUOLA PRIMARIA DI ULIVETO TERME E  NEL POLO SCOLASTICO DI VICOPISANO, AI SENSI DEL DPR 162/99 COME MODIFICATO DAL DECRETO 214/2010  - AFFIDAMENTO DIRETTO ALLA DITTA SO. VE. PI. S</t>
  </si>
  <si>
    <t>1.03.02.09.008</t>
  </si>
  <si>
    <t>Manutenzione ordinaria e riparazioni di beni immobili</t>
  </si>
  <si>
    <t>CIG ZBE2C8EF8B SERVIZIO DI MANUTENZIONE PERIODICA DEGLI IMPIANTI ASCENSORE E PORTE AUTOMATICHE DI PROPRIETÀ COMUNALE PER ANNI 2</t>
  </si>
  <si>
    <t>ZBE2C8EF8B</t>
  </si>
  <si>
    <t>CIG ZBE2C8EF8B SERVIZIO DI MANUTENZIONE PERIODICA DEGLI IMPIANTI ASCENSORE E PORTE AUTOMATICHE DI PROPRIETÀ COMUNALE PER ANNI 2 AFFIDAMENTO  ALLA DITTA KONE SPA DI PERO (MI). - IMPEGNO DI SPESA</t>
  </si>
  <si>
    <t>CIG ZB52C94D34 SERVIZIO DI ASSISTENZA TECNICA E MANUTENZIONE  DEGLI APPARATI ANTINTRUSIONE UBICATI IN ALCUNE STRUTTURE DI PROPRIETÀ COMUNALE PER ANNI DUE. AFFIDAMENTO ALLA DITTA GLOBAL SECURITY DI MASSIMILIANO LATTANZI &amp; C. S.A.S  DI CASCINA (PI) IMPEGNO</t>
  </si>
  <si>
    <t>ZB52C94D34</t>
  </si>
  <si>
    <t>CIG Z3730FC72A  - INTERVENTI DI MANUTENZIONE ORDINARIA DEGLI IMPIANTI ASCENSORE DI PROPRIETÀ COMUNALE AL POLO SCOLASTICO E AL PALAZZO COMUNALE</t>
  </si>
  <si>
    <t>Z3730FC72A</t>
  </si>
  <si>
    <t>CIG Z3730FC72A  - INTERVENTI DI MANUTENZIONE ORDINARIA DEGLI IMPIANTI ASCENSORE DI PROPRIETÀ COMUNALE AL POLO SCOLASTICO E AL PALAZZO COMUNALE - AFFIDAMENTO DIRETTO  A FAVORE DELLA DITTA KONE SPA DI PERO (MI)  -  IMPEGNO DI SPESA</t>
  </si>
  <si>
    <t>SPESE PER CARBURANTI, PNEUMATICI E SIMILI PER GLI AUTOMEZZI ADIBITI AI SERVIZI GENERALI</t>
  </si>
  <si>
    <t>CIG 7872209061 - INTEGRAZIONE IMPEGNO DI SPESA ANNO 2021 ACCORDO QUADRO CONSIP -FUEL CARD 1 - LOTTO 1” PER LA FORNITURA DI CARBURANTE PER AUTOTRAZIONE MEDIANTE FUEL CARD PER LE PUBBLICHE AMMINISTRAZIONI</t>
  </si>
  <si>
    <t>CIG 7872209061 - ADESIONE ALL'ACCORDO QUADRO CONSIP -FUEL CARD 1 - LOTTO 1” PER LA FORNITURA DI CARBURANTE PER AUTOTRAZIONE MEDIANTE FUEL CARD PER LE PUBBLICHE AMMINISTRAZIONI - INTEGRAZIONE IMPEGNO DI SPESA PER L'ANNO 2021 A FAVORE DI ITALIANA PETROLI S</t>
  </si>
  <si>
    <t>1.03.01.02.002</t>
  </si>
  <si>
    <t xml:space="preserve">Carburanti, combustibili e lubrificanti </t>
  </si>
  <si>
    <t>SPESE PER MANUTENZIONI E RIPARAZIONI DEGLI AUTOMEZZI ADIBITI AI SERVIZI GENERALI (DI CUI PER AUTOVETTURE AMMISSIBILI EURO 100,00 PER LIMITI EX DL 78/2010 - DIFFERENZA SOLO PER AUTOCARRI)</t>
  </si>
  <si>
    <t>1.03.02.09.001</t>
  </si>
  <si>
    <t>Manutenzione ordinaria e riparazioni di mezzi di trasporto ad uso civile, di sicurezza e ordine pubblico</t>
  </si>
  <si>
    <t>SPESE PER  ILLUMINAZIONE DEGLI UFFICI COMUNALI PER I SERVIZI GENERALI</t>
  </si>
  <si>
    <t>1o quadr. 2020 - CIG 622385037F - FORNITURA DI ENERGIA ELETTRICA palazzo comunale</t>
  </si>
  <si>
    <t>622385037F</t>
  </si>
  <si>
    <t>CIG 622385037F - FORNITURA DI ENERGIA ELETTRICA PER ILLUMINAZIONE PUBBLICA AD EDIFICI COMUNALI PERIODO GENNAIO  APRILE 2020 IMPEGNO DI SPESA</t>
  </si>
  <si>
    <t>1.03.02.05.004</t>
  </si>
  <si>
    <t>Energia elettrica</t>
  </si>
  <si>
    <t>CIG 8242979176 - FORNITURA  E.E. palazzo comunale e via del pretorio 23 -  01/05 - 31/12/20 CONVENZIONE CONSIP EE 17 LOTTO 8 TOSCANA</t>
  </si>
  <si>
    <t>CIG 8242979176 - FORNITURA DI ENERGIA ELETTRICA PER ILLUMINAZIONE PUBBLICA AD EDIFICI COMUNALI PER IL PERIODO 1o MAGGIO 2020 30 APRILE 2021 ADESIONE A CONVENZIONE CONSIP EE 17 LOTTO 8 TOSCANA. IMPEGNO DI SPESA.</t>
  </si>
  <si>
    <t>CIG ZC82D28373 IMPIANTO FV POPOLI (PE) CIG Z7A2D28304 EDIFICI COMUNALI - FORNITURA DI ENERGIA ELETTRICA AD IMPIANTI FFVV IN SSA E ALTRE UTENZE COMUNALI</t>
  </si>
  <si>
    <t>CIG ZC82D28373 IMPIANTO FV POPOLI (PE) CIG Z7A2D28304 EDIFICI COMUNALI - FORNITURA DI ENERGIA ELETTRICA AD IMPIANTI FFVV IN SSA E ALTRE UTENZE COMUNALI PER IL PERIODO 01 AGOSTO 2020 30 APRILE 2021 ADESIONE A CONVENZIONE CONSIP EE 17 LOTTO 12 ABRUZZO E MO</t>
  </si>
  <si>
    <t>CIG ZC82D28373 (fv) CIG Z7A2D28304 (palazzo comunale) - dal 01/08/20 al 31/07/2021 FORNITURA DI ENERGIA ELETTRICA palazzo comunale contatore collegato all'impianto ftv di Popoli</t>
  </si>
  <si>
    <t>CIG Z0D312D8F7 IMPIANTO FV POPOLI (PE) FORNITURA DI ENERGIA ELETTRICA 01 AGOSTO 2021 - 31 DICEMBRE 2022</t>
  </si>
  <si>
    <t>Z0D312D8F7</t>
  </si>
  <si>
    <t>CIG Z0D312D8F7 IMPIANTO FV POPOLI (PE) - CIG 8688271C08 EDIFICI COMUNALI - FORNITURA DI ENERGIA ELETTRICA AD IMPIANTI FFVV IN SSA PER IL PERIODO 01 AGOSTO 2021 - 31 DICEMBRE 2022 - ADESIONE A CONVENZIONE CONSIP EE 18 LOTTO 12 ABRUZZO E MOLISE PER LA CONN</t>
  </si>
  <si>
    <t>CIG 8688271C08 PALAZZO COMUNALE/PRETORIO - FORNITURA DI ENERGIA ELETTRICA 01 AGOSTO 2021 - 31 DICEMBRE 2022 - INTEGRAZIONE CONVENZIONE EE 18 LOTTO 8 TOSCANA PER EDIFICI COMUNALI</t>
  </si>
  <si>
    <t>8688271C08</t>
  </si>
  <si>
    <t>CIG 8688271C08 - FORNITURA DI ENERGIA ELETTRICA PER L'ALIMENTAZIONE DEGLI IMPIANTI RELATIVI ALLE UTENZE COMUNALI -ALTRI USI” -  RIDUZIONE  IMPEGNI A FAVORE DELLA SOCIETÀ AGSM ENERGIA S.P.A. DI VERONA (VR).</t>
  </si>
  <si>
    <t>SPESA PER LA PULIZIA DEGLI UFFICI COMUNALI PER I SERVIZI GENERALI</t>
  </si>
  <si>
    <t>CIG 854474744A - ANNO 2021 SERVIZIO DI PULIZIA DEGLI UFFICI E LOCALI DI PROPRIETÀ COMUNALE</t>
  </si>
  <si>
    <t>854474744A</t>
  </si>
  <si>
    <t>CIG 854474744A - AFFIDAMENTO DEL SERVIZIO DI PULIZIA DEGLI UFFICI E LOCALI DI PROPRIETÀ COMUNALE PER ANNI DUE - ADESIONE ALLA CONVENZIONE QUADRO DEL SERVIZIO DI PULIZIE DEGLI IMMOBILI E DELLE AREE DELLE AMMINISTRAZIONI SITUATE NEL TERRITORIO DELLA REGION</t>
  </si>
  <si>
    <t>1.03.02.13.002</t>
  </si>
  <si>
    <t>Servizi di pulizia e lavanderia</t>
  </si>
  <si>
    <t>CIG 854474744A -  SERVIZIO DI PULIZIA DEGLI UFFICI E LOCALI DI PROPRIETÀ COMUNALE PER ANNI DUE -  ADESIONE ALLA CONVENZIONE QUADRO DEL -SERVIZIO DI PULIZIE DEGLI IMMOBILI E DELLE AREE DELLE AMMINISTRAZIONI SITUATE NEL TERRITORIO DELLA REGIONE TOSCANA. LO</t>
  </si>
  <si>
    <t>SPESE PER IL RISCALDAMENTO DEGLI UFFICI COMUNALI E SERVIZI GENERALI</t>
  </si>
  <si>
    <t>CIG 7876506A5D FORNITURA DI GAS METANO PER IL RISCALDAMENTO uffici comunali 01/01/2020 AL  30/04/2020 GAS NATURALE 11 - LOTTO 5</t>
  </si>
  <si>
    <t>7876506A5D</t>
  </si>
  <si>
    <t>CIG 7876506A5D - FORNITURA DI GAS METANO PER IL RISCALDAMENTO DI IMMOBILI E LOCALI DI PROPRIETÀ COMUNALE PER IL PERIODO DAL 01/01/2020 AL  30/04/2020 ADESIONE ALLA CONVENZIONE CONSIP DENOMINATA GAS NATURALE 11 - LOTTO 5 - IMPEGNO DI SPESA.</t>
  </si>
  <si>
    <t>1.03.02.05.006</t>
  </si>
  <si>
    <t>Gas</t>
  </si>
  <si>
    <t>CIG 8379760CB3 - 01/05/2020 AL 31/12/2020 FORNITURA DI GAS METANO PER IL RISCALDAMENTO uffici comunali convenzione consip gas naturale 11 lotto 5</t>
  </si>
  <si>
    <t>8379760CB3</t>
  </si>
  <si>
    <t>CIG 82189002D7 - FORNITURA DI GAS METANO PER IL RISCALDAMENTO DI IMMOBILI E LOCALI DI PROPRIETÀ COMUNALE PER IL PERIODO DAL 01/05/2020 AL 31/12/2020 ADESIONE ALLA CONVENZIONE CONSIP DENOMINATA GAS NATURALE 11 - LOTTO 5 - IMPEGNO DI SPESA.</t>
  </si>
  <si>
    <t>CIG 8627040A9D - 01/05/2021 AL 31/12/2021 uffici comunali FORNITURA DI GAS METANO CONVENZIONE CONSIP -GAS NATURALE 12 - LOTTO 5”</t>
  </si>
  <si>
    <t>8627040A9D</t>
  </si>
  <si>
    <t>CIG 8627040A9D - FORNITURA DI GAS METANO PER IL RISCALDAMENTO DI IMMOBILI E LOCALI DI PROPRIETÀ COMUNALE PER IL PERIODO DAL 01/05/2021 AL 31/12/2021 - ADESIONE ALLA CONVENZIONE CONSIP DENOMINATA -GAS NATURALE 12 - LOTTO 5” - IMPEGNO DI SPESA</t>
  </si>
  <si>
    <t>SPESA PER LA FORNITURA DI ACQUA PER GLI UFFICI COMUNALI</t>
  </si>
  <si>
    <t>ANNO 2021 - FORNITURA DI ACQUA PER GLI UFFICI COMUNALI</t>
  </si>
  <si>
    <t>FORNITURA DI ACQUA PER GLI IMMOBILI DI PROPRIETÀ COMUNALE PER IL PRIMO SEMESTRE DELL'ANNO 2021 - IMPEGNO DI SPESA</t>
  </si>
  <si>
    <t>1.03.02.05.005</t>
  </si>
  <si>
    <t>Acqua</t>
  </si>
  <si>
    <t>SPESA PER LA FRONITURA DI ACQUA EDIFICIO EX BAGNI PUBBLICI</t>
  </si>
  <si>
    <t>ANNO 2021 - FORNITURA DI ACQUA PER GLI EX BAGNI PUBBLICI</t>
  </si>
  <si>
    <t>SPESE PER LA SANIFICAZIONE AMBIENTI COMUNALI PER CONTENIMENTO DIFFUSIONE COVID 19</t>
  </si>
  <si>
    <t>MANUTENZIONE STRUTTURE E STABILI ADIBITI A SERVIZI GENERALI</t>
  </si>
  <si>
    <t>CIG Z153150225  - SERVIZIO DI MANUTENZIONE E ADEGUAMENTO IMPIANTI ANTINCENDIO PRESSO ARCHIVIO STORICO VIA DEL PRETORIO 23 E PALESTRA POLIVALENTE PIAZZA COMUNARDO FERUCCI</t>
  </si>
  <si>
    <t>Z153150225</t>
  </si>
  <si>
    <t xml:space="preserve">CIG Z153150225  - SERVIZIO DI MANUTENZIONE E ADEGUAMENTO IMPIANTI ANTINCENDIO PRESSO ARCHIVIO STORICO VIA DEL PRETORIO 23 E PALESTRA POLIVALENTE PIAZZA COMUNARDO FERUCCI SNC. - AFFIDAMENTO DIRETTO  A FAVORE DELLA DITTA LATTANZI GROUP SRL DI SAN GIULIANO </t>
  </si>
  <si>
    <t>CIG ZBC320234C  - LAVORI DI MANUTENZIONE ORDINARIA ALLA COPERTURA DEL MAGAZZINO COMUNALE UBICATO A SAN GIOVANNI ALLA VENA, VIA DEI DUE PONTI</t>
  </si>
  <si>
    <t>ZBC320234C</t>
  </si>
  <si>
    <t>CIG ZBC320234C  - LAVORI DI MANUTENZIONE ORDINARIA ALLA COPERTURA DEL MAGAZZINO COMUNALE UBICATO A SAN GIOVANNI ALLA VENA, VIA DEI DUE PONTI - AFFIDAMENTO DIRETTO  A FAVORE DELLA DITTA ACCONCI COSTRUZIONI SRL DI VICOPISANO (PI)  -  IMPEGNO DI SPESA</t>
  </si>
  <si>
    <t>CIG Z3A343B917 - LAVORI VARI PER LA SISTEMAZIONE DI AREE E MANUFATTI PRESENTI SUL TERRITORIO COMUNALE. PROCEDURA  DI AFFIDAMENTO DIRETTO  TRAMITE SISTEMA TELEMATICO ACQUISTI REGIONALE TOSCANA - START- ALLA DITTA PUCCINELLI SCAVI DI PUCCINELLI DAVID &amp; C S</t>
  </si>
  <si>
    <t>Z3A343B917</t>
  </si>
  <si>
    <t>CIG Z893434714 -  SERVIZIO DI MANUTENZIONE PERIODICA DI IMPIANTO DI ANCORAGGIO SULLA COPERTURA DEL PALAZZO COMUNALE - AFFIDAMENTO DIRETTO ALLA DITTA IMPIANTI DI ANCORAGGIO SRL DI PISA  - IMPEGNO DI SPESA</t>
  </si>
  <si>
    <t>Z893434714</t>
  </si>
  <si>
    <t>CIG Z973426667 -  INTERVENTO PER ILLUMINAZIONE DI COLORE ROSSO DELLA TORRE DI CAPRONA IN OCCASIONE DELLA FESTA DELLA TOSCANA - AFFIDAMENTO DIRETTO ALLA DITTA LUCIANO SPERA DI VICOPISANO (PI) - IMPEGNO DI SPESA.</t>
  </si>
  <si>
    <t>Z973426667</t>
  </si>
  <si>
    <t>CIG Z0934341FE -  SERVIZIO DI MANUTENZIONE PERIODICA DI IMPIANTO DI ANCORAGGIO ALLA COPERTURA DELLA PALESTRA POLIVALENTE  DI SAN GIOVANNI ALLA VENA PER ANNI DUE - AFFIDAMENTO DIRETTO ALLA SAFETY PROJECT DI CASCINA (PI) - IMPEGNO DI SPESA</t>
  </si>
  <si>
    <t>Z0934341FE</t>
  </si>
  <si>
    <t>SPESE PER CARBURANTI, PNEUMATICI E SIMILI PER GLI AUTOMEZZI DEI VIGILI</t>
  </si>
  <si>
    <t>CIG Z4B305162F  INTERVENTI DI MANUTENZIONE SUI MEZZI DI PROPRIETÀ COMUNALE  IN USO ALL'U. O. 3.2 SERVIZI ESTERNI</t>
  </si>
  <si>
    <t>Z4B305162F</t>
  </si>
  <si>
    <t xml:space="preserve">CIG Z4B305162F  INTERVENTI DI MANUTENZIONE SUI MEZZI DI PROPRIETÀ COMUNALE  IN USO ALL'U. O. 3.2 SERVIZI ESTERNI - AFFIDAMENTO DIRETTO ALLA DITTA KRIKKETTO DI FONTANELLI  ROBERTO E QUINTAVALLI MORENO SNC DI VICOPISANO (PI) - IMPEGNO DI SPESA. </t>
  </si>
  <si>
    <t>SPESE PER MANUTENZIONI E RIPARAZIONI PER GLI AUTOMEZZI DEI VIGILI</t>
  </si>
  <si>
    <t>CIG Z3A2BBC564 SERVIZIO DI ASSISTENZA, RIPARAZIONE E MANUTENZIONE ORDINARIA DEGLI AUTOMEZZI DI PROPRIETÀ COMUNALE</t>
  </si>
  <si>
    <t>Z3A2BBC564</t>
  </si>
  <si>
    <t>CIG Z3A2BBC564 SERVIZIO DI ASSISTENZA, RIPARAZIONE E MANUTENZIONE ORDINARIA DEGLI AUTOMEZZI DI PROPRIETÀ COMUNALE AFFIDAMENTO DIRETTO ALLA DITTA AUTOFFICINA F.LLI GIOVANNETTI SNC DI CASCINA (PI) - IMPEGNO DI SPESA.</t>
  </si>
  <si>
    <t>SPESE PER ENERGIA ELETTRICA DELLA SEDE DEI VIGILI URBANI</t>
  </si>
  <si>
    <t>CIG 8242979176 - FORNITURA  E.E. sede vigili1o MAGGIO 2020 30 APRILE 2021 CONVENZIONE CONSIP EE 17 LOTTO 8 TOSCANA</t>
  </si>
  <si>
    <t>CIG 8691446821 - FORNITURA DI ENERGIA ELETTRICA MAGGIO 2021 sede dei vigili</t>
  </si>
  <si>
    <t>RETTIFICA DELLA DETERMINAZIONE N. 190 DEL 03/05/2021 RELATIVA ALL'AFFIDAMENTO A SERVIZIO ELETTRICO NAZIONALE SPA DELLA FORNITURA DI ENERGIA ELETTRICA PER ILLUMINAZIONE PUBBLICA E ALTRI USI PER IL PERIODO 1o MAGGIO 2021 - 31 MAGGIO 2021, E PER LA SOLA ILL</t>
  </si>
  <si>
    <t>CIG 8688271C08 - FORNITURA DI ENERGIA ELETTRICA sede vigili GIUGNO 2021 - 31 DICEMBRE 2021 - CONVENZIONE CONSIP EE 18, LOTTO 8 TOSCANA</t>
  </si>
  <si>
    <t>CIG 8688271C08 - FORNITURA DI ENERGIA ELETTRICA PER L'ALIMENTAZIONE DEGLI IMPIANTI RELATIVI ALLE UTENZE COMUNALI -ALTRI USI” PER IL PERIODO I GIUGNO 2021 - 31 DICEMBRE 2022 - ADESIONE A CONVENZIONE CONSIP EE 18, LOTTO 8 TOSCANA - AFFIDAMENTO ALLA SOCIETÀ</t>
  </si>
  <si>
    <t>SPESE PER LA PULIZIA DELLA SEDE DEI VIGILI URBANI</t>
  </si>
  <si>
    <t>SPESE PER IL RISCALDAMENTO DELLA SEDE DEI VIGILI URBANI</t>
  </si>
  <si>
    <t>CIG 7876506A5D FORNITURA DI GAS METANO PER IL RISCALDAMENTO ufficio vigili 01/01/2020 AL  30/04/2020 GAS NATURALE 11 - LOTTO 5</t>
  </si>
  <si>
    <t>CIG 8379760CB3 - 01/05/2020 AL 31/12/2020 FORNITURA DI GAS METANO PER IL RISCALDAMENTO sede vigili convenzione consip gas naturale 11 lotto 5</t>
  </si>
  <si>
    <t>CIG 8379760CB3 - GEN/APR. 2021 - FORNITURA DI GAS METANO PER IL RISCALDAMENTO sede vigili</t>
  </si>
  <si>
    <t>CIG 8379760CB3 - FORNITURA DI GAS METANO PER IL RISCALDAMENTO DI IMMOBILI E LOCALI DI PROPRIETÀ COMUNALE PER IL PERIODO DAL 01/01/2021 AL 30/04/2021 - ADESIONE ALLA CONVENZIONE CONSIP DENOMINATA -GAS NATURALE 11 - LOTTO 5” - IMPEGNO DI SPESA ALLA DITTA E</t>
  </si>
  <si>
    <t>CIG 8627040A9D - 01/05/2021 AL 31/12/2021 sede vigili FORNITURA DI GAS METANO CONVENZIONE CONSIP -GAS NATURALE 12 - LOTTO 5”</t>
  </si>
  <si>
    <t>SPESE PER LA FORNITURA DI ACQUA PER LA SEDE DEI VIGILI URBANI</t>
  </si>
  <si>
    <t>ANNO 2021 - FORNITURA DI ACQUA PER LA SEDE DEI VIGILI</t>
  </si>
  <si>
    <t>SPESE PER L'ENERGIA ELETTRICA DELLA SCUOLA DI INFANZIA STATALE</t>
  </si>
  <si>
    <t>CIG 8242979176 - FORNITURA  E.E. scuola materna 1o MAGGIO 2020 30 APRILE 2021 CONVENZIONE CONSIP EE 17 LOTTO 8 TOSCANA</t>
  </si>
  <si>
    <t>CIG 8688271C08 - FORNITURA DI ENERGIA ELETTRICA scuola materna GIUGNO 2021 - 31 DICEMBRE 2021 - CONVENZIONE CONSIP EE 18, LOTTO 8 TOSCANA</t>
  </si>
  <si>
    <t>SPESE PER MANUTENZIONI E RIPARAZIONI ORDINARIE DELLA SCUOLA DI INFANZIA STATALE</t>
  </si>
  <si>
    <t>CIG ZDA33F08FB  - FORNITURA DI MATERIALE ELETTRICO PER LA GESTIONE DEI MAGAZZINI COMUNALI</t>
  </si>
  <si>
    <t>ZDA33F08FB</t>
  </si>
  <si>
    <t>CIG ZDA33F08FB  - FORNITURA DI MATERIALE ELETTRICO PER LA GESTIONE DEI MAGAZZINI COMUNALI - AFFIDAMENTO DIRETTO ALLA DITTA SETI IMPIANTI SRL DI CALCINAIA (PI) - IMPEGNO DI SPESA.</t>
  </si>
  <si>
    <t>SPESE PER IL RISCALDAMENTO DELLA SCUOLA DI INFANZIA STATALE</t>
  </si>
  <si>
    <t>CIG 7876506A5D FORNITURA DI GAS METANO PER IL RISCALDAMENTO scuola materna 01/01/2020 AL  30/04/2020 GAS NATURALE 11 - LOTTO 5</t>
  </si>
  <si>
    <t>CIG 8379760CB3 - 01/05/2020 AL 31/12/2020 FORNITURA DI GAS METANO PER IL RISCALDAMENTO scuola materna convenzione consip gas naturale 11 lotto 5</t>
  </si>
  <si>
    <t>CIG 8627040A9D - 01/05/2021 AL 31/12/2021 scuola materna FORNITURA DI GAS METANO CONVENZIONE CONSIP -GAS NATURALE 12 - LOTTO 5”</t>
  </si>
  <si>
    <t>SPESE PER LA FORNITURA DI ACQUA PER LA SCUOLA DI INFANZIA STATALE</t>
  </si>
  <si>
    <t>Fornitura di acqua per scuola materna anno 2020</t>
  </si>
  <si>
    <t>Fornitura di acqua per gli immobili di proprietà comunale per il primo semestre 2020. Impegno di spesa</t>
  </si>
  <si>
    <t>ANNO 2021 - FORNITURA DI ACQUA PER LA SCUOLA INFANZIA STATALE</t>
  </si>
  <si>
    <t>SPESE PER ACQUISTO BENI E MATERIE PRIME PER LA MANUTENZIONE DELLE SCUOLE PRIMARIE</t>
  </si>
  <si>
    <t>CIG ZDC31E5356 - FORNITURA DI MATERIALE VARIO DI FERRAMENTA PER LA GESTIONE DEI MAGAZZINI COMUNALI</t>
  </si>
  <si>
    <t>ZDC31E5356</t>
  </si>
  <si>
    <t>CIG ZDC31E5356 - FORNITURA DI MATERIALE VARIO DI FERRAMENTA PER LA GESTIONE DEI MAGAZZINI COMUNALI - AFFIDAMENTO DIRETTO ALLA DITTA FERRAMENTA AGRARIA PANTANI DI PANTANI RENZO &amp; C. SAS DI CALCINAIA (PI) - IMPEGNO DI SPESA</t>
  </si>
  <si>
    <t>SPESE PER L'ENERGIA ELETTRICA DELLE SCUOLE PRIMARIE</t>
  </si>
  <si>
    <t>1o quadr. 2020 - CIG 622385037F - FORNITURA DI ENERGIA ELETTRICA scuole primarie</t>
  </si>
  <si>
    <t>CIG 8242979176 - FORNITURA  E.E. scuole elementari 1o MAGGIO 2020 30 APRILE 2021 CONVENZIONE CONSIP EE 17 LOTTO 8 TOSCANA</t>
  </si>
  <si>
    <t>CIG 8688271C08 - FORNITURA DI ENERGIA ELETTRICA scuole elementari GIUGNO 2021 - 31 DICEMBRE 2021 - CONVENZIONE CONSIP EE 18, LOTTO 8 TOSCANA</t>
  </si>
  <si>
    <t>SPESE PER LE MANUTENZIONI E RIPARAZIONI ORDINARIE DELLE SCUOLE PRIMARIE</t>
  </si>
  <si>
    <t>SPESE PER IL RISCALDAMENTO DELLE SCUOLE PRIMARIE</t>
  </si>
  <si>
    <t>CIG 7876506A5D FORNITURA DI GAS METANO PER IL RISCALDAMENTO scuola elementare 01/01/2020 AL  30/04/2020 GAS NATURALE 11 - LOTTO 5</t>
  </si>
  <si>
    <t>CIG 8627040A9D - 01/05/2021 AL 31/12/2021 scuole elementari FORNITURA DI GAS METANO CONVENZIONE CONSIP -GAS NATURALE 12 - LOTTO 5”</t>
  </si>
  <si>
    <t>SPESE PER CONDUZIONE IN APPALTO DEGLI IMPIANTI TERMICI</t>
  </si>
  <si>
    <t>CIG Z7F310F106 - SERVIZIO DI MANUTENZIONE ORDINARIA DEGLI IMPIANTI DI RISCALDAMENTO E DELLE CALDAIE DI POTENZIALITÀ INFERIORE A 35 KWATT DI ALCUNI EDIFICI DI PROPRIETÀ COMUNALE</t>
  </si>
  <si>
    <t>Z7F310F106</t>
  </si>
  <si>
    <t>CIG Z7F310F106 - SERVIZIO DI MANUTENZIONE ORDINARIA DEGLI IMPIANTI DI RISCALDAMENTO E DELLE CALDAIE DI POTENZIALITÀ INFERIORE A 35 KWATT DI ALCUNI EDIFICI DI PROPRIETÀ COMUNALE PER ANNI UNO - AFFIDAMENTO DIRETTO ALLA DITTA S.R. TERMOTECNICA GROUP  S.R.L.</t>
  </si>
  <si>
    <t>1.03.02.09.004</t>
  </si>
  <si>
    <t>Manutenzione ordinaria e riparazioni di impianti e macchinari</t>
  </si>
  <si>
    <t>CIG ZB93299F1C  - SERVIZIO DI MANUTENZIONE ORDINARIA E DELLA FIGURA DI TERZO RESPONSABILE DEGLI IMPIANTI DI RISCALDAMENTO E DELLE CENTRALI TERMICHE SUPERIORI A 35 KW DI ALCUNI EDIFICI DI PROPRIETÀ COMUNALE PER ANNI DUE</t>
  </si>
  <si>
    <t>ZB93299F1C</t>
  </si>
  <si>
    <t>CIG ZB93299F1C  - PROCEDURA CONCORRENZIALE TRAMITE SISTEMA TELEMATICO ACQUISTI REGIONALE TOSCANA - START - SERVIZIO DI MANUTENZIONE ORDINARIA E DELLA FIGURA DI TERZO RESPONSABILE DEGLI IMPIANTI DI RISCALDAMENTO E DELLE CENTRALI TERMICHE SUPERIORI A 35 KW</t>
  </si>
  <si>
    <t>SPESE PER ACQUISTO BENI E MATERIE PRIME PER LE MANUTENZIONI DEL POLO DIDATTICO DI SAN GIOVANNI ALLA VENA</t>
  </si>
  <si>
    <t>CIG ZA8307B852 - FORNITURA DI MATERIALE EDILE VARIO PER LA GESTIONE DEI MAGAZZINI COMUNALI</t>
  </si>
  <si>
    <t>ZA8307B852</t>
  </si>
  <si>
    <t>CIG ZA8307B852 - FORNITURA DI MATERIALE EDILE VARIO PER LA GESTIONE DEI MAGAZZINI COMUNALI - AFFIDAMENTO DIRETTO ALLA DITTA MORELLI ITALO &amp; C. SNC DI BIENTINA (PI) - IMPEGNO DI SPESA.</t>
  </si>
  <si>
    <t>SPESE PER L'ENERGIA ELETTRICA DEL POLO DIDATTICO DI SAN GIOVANNI ALLA VENA</t>
  </si>
  <si>
    <t>CIG 8242979176 - INTEGRAZIONE FORNITURA DI ENERGIA ELETTRICA PER ILLUMINAZIONE PUBBLICA AD EDIFICI COMUNALI FINO AL 30 APRILE 2021 - ADESIONE A CONVENZIONE CONSIP EE 17 LOTTO 8 TOSCANA. IMPEGNO DI SPESA</t>
  </si>
  <si>
    <t>CIG 8691446821 - FORNITURA DI ENERGIA ELETTRICA MAGGIO 2021 polo scolastico</t>
  </si>
  <si>
    <t>CIG 8688271C08 - FORNITURA DI ENERGIA ELETTRICA polo scolastico GIUGNO 2021 - 31 DICEMBRE 2021 - CONVENZIONE CONSIP EE 18, LOTTO 8 TOSCANA</t>
  </si>
  <si>
    <t>SPESE PER LE MANUTENZIONI E RIPARAZIONI ORDINARIE DEL POLO DIDATTICO DI SAN GIOVANNI ALLA VENA</t>
  </si>
  <si>
    <t>CIG ZDE2570C20 SERVIZIO RINNOVO DELLA CERTIFICAZIONE ALLE MISURE DI PREVENZIONE INCENDI DELLA SCUOLA MATERNA DI LUGNANO E DEL POLO SCOLASTICO DI VICOPISANO</t>
  </si>
  <si>
    <t>ZDE2570C20</t>
  </si>
  <si>
    <t>CIG ZDE2570C20 - AFFIDAMENTO SERVIZIO RINNOVO DELLA CERTIFICAZIONE ALLE MISURE DI PREVENZIONE INCENDI DELLA SCUOLA MATERNA DI LUGNANO E DEL POLO SCOLASTICO DI VICOPISANO IMPEGNO DI SPESA.</t>
  </si>
  <si>
    <t>SPESE PER IL RISCALDAMENTO DEL POLO DIDATTICO DI SAN GIOVANNI ALLA VENA</t>
  </si>
  <si>
    <t>CIG 7876506A5D FORNITURA DI GAS METANO PER IL RISCALDAMENTO polo didattico 01/01/2020 AL  30/04/2020 GAS NATURALE 11 - LOTTO 5</t>
  </si>
  <si>
    <t>CIG 8379760CB3 - 01/05/2020 AL 31/12/2020 FORNITURA DI GAS METANO PER IL RISCALDAMENTO polo scolastico convenzione consip gas naturale 11 lotto 5</t>
  </si>
  <si>
    <t>CIG 8627040A9D - 01/05/2021 AL 31/12/2021 polo scolastico FORNITURA DI GAS METANO CONVENZIONE CONSIP -GAS NATURALE 12 - LOTTO 5”</t>
  </si>
  <si>
    <t>SPESE PER LA FORNITURA DI ACQUA DEL POLO DIDATTICO DI SAN GIOVANNI ALLA VENA</t>
  </si>
  <si>
    <t>Fornitura di acqua per polo didattico anno 2020</t>
  </si>
  <si>
    <t>ANNO 2021 - FORNITURA DI ACQUA PER IL POLO DIDATTICO SGV</t>
  </si>
  <si>
    <t>SPESE PER ILLUMINAZIONE DELL'UFFICIO SCUOLA (fino al 2010 v. cap. 86)</t>
  </si>
  <si>
    <t>CIG ZDC2CCDCC4 - FORNITURA DI ENERGIA ELETTRICA mag/dic 20 palazzo comunale</t>
  </si>
  <si>
    <t>ZDC2CCDCC4</t>
  </si>
  <si>
    <t>CIG ZDC2CCDCC4 - FORNITURA DI ENERGIA ELETTRICA PER ILLUMINAZIONE PUBBLICA ED EDIFICI COMUNALI IMPEGNO DI SPESA A FAVORE DELLA SOCIETA' GLOBAL POWER SPA</t>
  </si>
  <si>
    <t>SPESE PER LA PULIZIA DELL'UFFICIO SCUOLA (fino al 2010 v. cap. 86)</t>
  </si>
  <si>
    <t>SPESE PER IL RISCALDAMENTO DELL'UFFICIO SCUOLA (fino al 2010 v. cap. 86)</t>
  </si>
  <si>
    <t>CIG 8627040A9D - 01/05/2021 AL 31/12/2021 uffici scuola/sociale FORNITURA DI GAS METANO CONVENZIONE CONSIP -GAS NATURALE 12 - LOTTO 5”</t>
  </si>
  <si>
    <t>SPESE PER L'ENERGIA ELETTRICA DELLA BIBLIOTECA</t>
  </si>
  <si>
    <t>1o quadr. 2020 - CIG 622385037F - FORNITURA DI ENERGIA ELETTRICA biblioteca</t>
  </si>
  <si>
    <t>CIG 8242979176 - FORNITURA  E.E. biblioteca 1o MAGGIO 2020 30 APRILE 2021 CONVENZIONE CONSIP EE 17 LOTTO 8 TOSCANA</t>
  </si>
  <si>
    <t>CIG 8691446821 - FORNITURA DI ENERGIA ELETTRICA MAGGIO 2021 biblioteca</t>
  </si>
  <si>
    <t>CIG 8688271C08 - FORNITURA DI ENERGIA ELETTRICA biblioteca GIUGNO 2021 - 31 DICEMBRE 2021 - CONVENZIONE CONSIP EE 18, LOTTO 8 TOSCANA</t>
  </si>
  <si>
    <t>SPESE PER MANUTENZIONI E RIPARAZIONI ORDINARIE DELLA BIBLIOTECA</t>
  </si>
  <si>
    <t>CIG Z20321E281 - SERVIZIO PER LA VERIFICA PERIODICA DEGLI IMPIANTI ELETTRICI DI MESSA A TERRA - DPR 462/01 E SS. MM. II.</t>
  </si>
  <si>
    <t>Z20321E281</t>
  </si>
  <si>
    <t>CIG Z20321E281 - SERVIZIO PER LA VERIFICA PERIODICA DEGLI IMPIANTI ELETTRICI DI MESSA A TERRA - DPR 462/01 E SS. MM. II. - AFFIDAMENTO DIRETTO ALLA DITTA CEVI S.R.L. DI AREZZO (AR) -  IMPEGNO DI SPESA</t>
  </si>
  <si>
    <t>SPESE PER LA FORNITURA DI ACQUA ALLA BIBLIOTECA</t>
  </si>
  <si>
    <t>Fornitura di acqua per biblioteca anno 2020</t>
  </si>
  <si>
    <t>ANNO 2021 - FORNITURA DI ACQUA PER LA BIBLIOTECA</t>
  </si>
  <si>
    <t>SPESE PER ACQUA TEATRO</t>
  </si>
  <si>
    <t>ANNO 2021 - FORNITURA DI ACQUA PER IL TEATRO</t>
  </si>
  <si>
    <t>SPESE PER ENERGIA ELETTRICA TEATRO</t>
  </si>
  <si>
    <t>CIG 8242979176 - FORNITURA  E.E. teatro 1o MAGGIO 2020 30 APRILE 2021 CONVENZIONE CONSIP EE 17 LOTTO 8 TOSCANA</t>
  </si>
  <si>
    <t>CIG 8691446821 - FORNITURA DI ENERGIA ELETTRICA MAGGIO 2021 teatro</t>
  </si>
  <si>
    <t>CIG 8688271C08 - FORNITURA DI ENERGIA ELETTRICA teatro GIUGNO 2021 - 31 DICEMBRE 2021 - CONVENZIONE CONSIP EE 18, LOTTO 8 TOSCANA</t>
  </si>
  <si>
    <t>SPESE PER RISCALDAMENTO TEATRO</t>
  </si>
  <si>
    <t>CIG 7876506A5D FORNITURA DI GAS METANO PER IL RISCALDAMENTO teatro 01/01/2020 AL  30/04/2020 GAS NATURALE 11 - LOTTO 5</t>
  </si>
  <si>
    <t>CIG 8379760CB3 - 01/05/2020 AL 31/12/2020 FORNITURA DI GAS METANO PER IL RISCALDAMENTO teatro convenzione consip gas naturale 11 lotto 5</t>
  </si>
  <si>
    <t>CIG 8379760CB3 - GEN/APR. 2021 - FORNITURA DI GAS METANO PER IL RISCALDAMENTO teatro</t>
  </si>
  <si>
    <t>CIG 8627040A9D - 01/05/2021 AL 31/12/2021 teatro FORNITURA DI GAS METANO CONVENZIONE CONSIP -GAS NATURALE 12 - LOTTO 5”</t>
  </si>
  <si>
    <t>SPESE PER LA FORNITURA DI ACQUA ALLA PISCINA COMUNALE</t>
  </si>
  <si>
    <t>Fornitura di acqua per piscina comunale di Uliveto Terme anno 2020</t>
  </si>
  <si>
    <t>anno 21 - FORNITURA DI ACQUA PER LA PISCINA COMUNALE</t>
  </si>
  <si>
    <t>SPESE PER ENERGIA ELETTRICA DELLA NUOVA PALESTRA POLIVALENTE</t>
  </si>
  <si>
    <t>CIG 8242979176 - FORNITURA  E.E. palestra polivalente 1o MAGGIO 2020 30 APRILE 2021 CONVENZIONE CONSIP EE 17 LOTTO 8 TOSCANA</t>
  </si>
  <si>
    <t>CIG 8691446821 - FORNITURA DI ENERGIA ELETTRICA MAGGIO 2021 palestra</t>
  </si>
  <si>
    <t>CIG 8688271C08 - FORNITURA DI ENERGIA ELETTRICA palestra GIUGNO 2021 - 31 DICEMBRE 2021 - CONVENZIONE CONSIP EE 18, LOTTO 8 TOSCANA</t>
  </si>
  <si>
    <t>SPESA PER ENERGIA ELETTRICA PISCINA COMUNALE</t>
  </si>
  <si>
    <t>CIG 8242979176 - FORNITURA  E.E. piscina comunale 1o MAGGIO 2020 30 APRILE 2021 CONVENZIONE CONSIP EE 17 LOTTO 8 TOSCANA</t>
  </si>
  <si>
    <t>CIG 8688271C08 - FORNITURA DI ENERGIA ELETTRICA PER L'ALIMENTAZIONE DELL'IMPIANTO  RELATIVO ALLA PISCINA COMUNALE</t>
  </si>
  <si>
    <t xml:space="preserve">CIG 8688271C08 - FORNITURA DI ENERGIA ELETTRICA PER L'ALIMENTAZIONE DELL'IMPIANTO  RELATIVO ALLA PISCINA COMUNALE - RIDUZIONE DI IMPEGNO E TRASFERIMENTO A FAVORE DELLA SOCIETÀ AGSM ENERGIA S.P.A. DI VERONA (VR)  </t>
  </si>
  <si>
    <t>SPESE PER L'ENERGIA ELETTRICA DEI CAMPI SPORTIVI</t>
  </si>
  <si>
    <t>CIG 8242979176 - FORNITURA  E.E. campi sportivi 1o MAGGIO 2020 30 APRILE 2021 CONVENZIONE CONSIP EE 17 LOTTO 8 TOSCANA</t>
  </si>
  <si>
    <t>CIG 8691446821 - FORNITURA DI ENERGIA ELETTRICA MAGGIO 2021 campi sportivi</t>
  </si>
  <si>
    <t>SPESE PER LA FORNITURA DI ACQUA PER I CAMPI SPORTIVI</t>
  </si>
  <si>
    <t>ANNO 2021 - FORNITURA DI ACQUA PER I CAMPI SPORTIVI</t>
  </si>
  <si>
    <t>SPESE PER PULIZIA PALAZZO PRETORIO E ARCHIVIO STORICO</t>
  </si>
  <si>
    <t>SPESE PER ILLUMINAZIONE DEGLI UFFICI DEL SERV. URBANISTICA, EDILIZIA PRIVATA, GESTIONE TERRITORIO E TECNICO IN GENERE (fino al 2010 vedi cap. 86)</t>
  </si>
  <si>
    <t>SPESE PER LA PULIZIA DEGLI UFFICI  DEL SERVIZIO URBANISTICA, EDILIZIA PRIVATA, GESTIONE TERRITORIO (fino al 2010 v. cap. 86)</t>
  </si>
  <si>
    <t>SPESE PER IL RISCALDAMENTO DEGLI UFFICI DEL SERVIZIO URBANISTICA, EDILIZIA PRIVATA E GESTIONE TERRITORIO (fino al 2010 v. cap. 86)</t>
  </si>
  <si>
    <t>CIG 8627040A9D - 01/05/2021 AL 31/12/2021 uffici tecnici FORNITURA DI GAS METANO CONVENZIONE CONSIP -GAS NATURALE 12 - LOTTO 5”</t>
  </si>
  <si>
    <t>SPESE PER ACQUISTO MATERIALI E MATERIE PRIME PER LA GESTIONE DEI MAGAZZINI COMUNALI (fino al 2010 v. cap. 192)</t>
  </si>
  <si>
    <t>CIG Z39303C2FE FORNITURA DI MATERIALE VARIO PER LA GESTIONE DEI MAGAZZINI COMUNALI</t>
  </si>
  <si>
    <t>Z39303C2FE</t>
  </si>
  <si>
    <t>CIG Z39303C2FE - FORNITURA DI MATERIALE VARIO PER LA GESTIONE DEI MAGAZZINI COMUNALI - AFFIDAMENTO DIRETTO ALLA DITTA F.LLI CONTI LEGNAMI SPA DI VICOPISANO (PI) - IMPEGNO DI SPESA.</t>
  </si>
  <si>
    <t>CIG Z8E3078A18  - FORNITURA DI MATERIALE ELETTRICO PER LA GESTIONE DEI MAGAZZINI COMUNALI</t>
  </si>
  <si>
    <t>Z8E3078A18</t>
  </si>
  <si>
    <t>CIG Z8E3078A18  - FORNITURA DI MATERIALE ELETTRICO PER LA GESTIONE DEI MAGAZZINI COMUNALI - AFFIDAMENTO DIRETTO ALLA DITTA MONTESI GROUP SRL DI PONTEDERA (PI)- IMPEGNO DI SPESA</t>
  </si>
  <si>
    <t>CIG Z9930DC848 - FORNITURA DI MATERIALE VARIO DI FERRAMENTA PER LA GESTIONE DEI MAGAZZINI COMUNALI</t>
  </si>
  <si>
    <t>Z9930DC848</t>
  </si>
  <si>
    <t>CIG Z9930DC848 - FORNITURA DI MATERIALE VARIO DI FERRAMENTA PER LA GESTIONE DEI MAGAZZINI COMUNALI - AFFIDAMENTO DIRETTO ALLA DITTA FERRAMENTA AGRARIA PANTANI DI PANTANI RENZO &amp; C. SAS DI CALCINAIA (PI) - IMPEGNO DI SPESA</t>
  </si>
  <si>
    <t>CIG ZE7310A134 - FORNITURA DI MATERIALE VARIO DI FERRAMENTA PER LA GESTIONE DEI MAGAZZINI COMUNALI ANNO 2021</t>
  </si>
  <si>
    <t>ZE7310A134</t>
  </si>
  <si>
    <t>CIG ZE7310A134 - FORNITURA DI MATERIALE VARIO DI FERRAMENTA PER LA GESTIONE DEI MAGAZZINI COMUNALI ANNO 2021 - AFFIDAMENTO DIRETTO ALLA DITTA RETINI FERROMESTICHERIA DI RETINI LEONARDO &amp; RICCARDO S.N.C. DI CASCINA (PI) - IMPEGNO DI SPESA</t>
  </si>
  <si>
    <t>CIG Z20316D7D0 - ACQUISTO DI MATERIALE VARIO DI AGRARIA PER LA GESTIONE DEI MAGAZZINI COMUNALI</t>
  </si>
  <si>
    <t>Z20316D7D0</t>
  </si>
  <si>
    <t>CIG Z20316D7D0 - ACQUISTO DI MATERIALE VARIO DI AGRARIA PER LA GESTIONE DEI MAGAZZINI COMUNALI  - AFFIDAMENTO DIRETTO ALLA DITTA AGRARIA LINEA VERDE DI VIVIANI VIVIANA DI VICOPISANO (PI). IMPEGNO DI SPESA</t>
  </si>
  <si>
    <t>CIG Z93339D113 - FORNITURA DI MATERIALE ELETTRICO PER LA GESTIONE DEI MAGAZZINI COMUNALI</t>
  </si>
  <si>
    <t>Z93339D113</t>
  </si>
  <si>
    <t>CIG Z93339D113 - FORNITURA DI MATERIALE ELETTRICO PER LA GESTIONE DEI MAGAZZINI COMUNALI -  AFFIDAMENTO DIRETTO ALLA DITTA MONTESI GROUP SRL DI PONTEDERA (PI) - IMPEGNO DI SPESA.</t>
  </si>
  <si>
    <t>CIG Z373431586 - ACQUISTO DI ALBERI DI NATALE E MATERIALE VARIO DI AGRARIA  - AFFIDAMENTO DIRETTO A FAVORE DELLA DITTA AGRARIA LINEA VERDE DI VIVIANI VIVIANA DI VICOPISANO (PI). IMPEGNO DI SPESA.</t>
  </si>
  <si>
    <t>Z373431586</t>
  </si>
  <si>
    <t>FERRAMENTA RETINI DI RETINI RICCARDO: SUBENTRO ALLA DITTA RETINI FERRO MESTICHERIA DI RETINI LEONARDO &amp; RICCARDO S.N.C. - PRESA D'ATTO</t>
  </si>
  <si>
    <t>SPESE PER MANUTENZIONI E RIPARAZIONI DEGLI AUTOMEZZI DEI SERVIZI ESTERNI (fino al 2009 v. cap. 187)</t>
  </si>
  <si>
    <t>CIG Z973136DEF - SERVIZIO DI VERIFICA ISPETTIVA ANNUALE , OBBLIGATORIA AI SENSI DEL D. LGS. 81/2008, DELLA PIATTAFORMA ELEVATRICE MARCA ISOLI PNT 205 MATR. PLE062/01D IN DOTAZIONE AI SERVIZI ESTERNI COMUNALI</t>
  </si>
  <si>
    <t>Z973136DEF</t>
  </si>
  <si>
    <t>CIG Z973136DEF - AFFIDAMENTO DIRETTO - SERVIZIO DI VERIFICA ISPETTIVA ANNUALE , OBBLIGATORIA AI SENSI DEL D. LGS. 81/2008, DELLA PIATTAFORMA ELEVATRICE MARCA ISOLI PNT 205 MATR. PLE062/01D IN DOTAZIONE AI SERVIZI ESTERNI COMUNALI - IMPEGNO DI SPESA.</t>
  </si>
  <si>
    <t>CIG Z8132DAD0A - SERVIZIO INTEGRATIVO DI ASSISTENZA, RIPARAZIONE E MANUTENZIONE SU ALCUNI AUTOMEZZI DI PROPRIETÀ COMUNALE - AFFIDAMENTO ALLA DITTA AUTOFFICINA F. LLI GIOVANNETTI SNC DI CASCINA (PI) - IMPEGNO DI SPESA.</t>
  </si>
  <si>
    <t>Z8132DAD0A</t>
  </si>
  <si>
    <t>SPESE PER CARBURANTI, PNEUMATICI E SIMILI PER GLI AUTOMEZZI DEI SERVIZI ESTERNI (fino al 2009 v. cap. 186)</t>
  </si>
  <si>
    <t>SPESA PER ENERGIA ELETTRICA IMPIANTO IDROVORA A LUGNANO</t>
  </si>
  <si>
    <t>CIG 8242979176 - FORNITURA  E.E. impianto idrovora 1o MAGGIO 2020 30 APRILE 2021 CONVENZIONE CONSIP EE 17 LOTTO 8 TOSCANA</t>
  </si>
  <si>
    <t>CIG 8688271C08 - FORNITURA DI ENERGIA ELETTRICA impianto idrovora GIUGNO 2021 - 31 DICEMBRE 2021 - CONVENZIONE CONSIP EE 18, LOTTO 8 TOSCANA</t>
  </si>
  <si>
    <t>MANUTENZIONE DI GIARDINI, VERDE ATTREZZATO, VIALI ALBERATI, SPAZI A VERDE E POTATURE</t>
  </si>
  <si>
    <t>CIG 870150336F (LOTTO 1) MANUTENZIONE DEL VERDE PUBBLICO DEL CAPOLUOGO E DELLE FRAZIONI DEL COMUNE DI VICOPISANO PER ANNI DUE</t>
  </si>
  <si>
    <t>870150336F</t>
  </si>
  <si>
    <t>CIG 870150336F (LOTTO 1), CIG 870156676B (LOTTO 2) E CIG   8701585719 (LOTTO 3) MANUTENZIONE DEL VERDE PUBBLICO DEL CAPOLUOGO E DELLE FRAZIONI DEL COMUNE DI VICOPISANO PER ANNI DUE - AGGIUDICAZIONE DEFINITIVA E IMPEGNO DI SPESA ALLA RTI FAVILLI RINALDO S</t>
  </si>
  <si>
    <t>1.03.02.09.012</t>
  </si>
  <si>
    <t>Manutenzione ordinaria e riparazioni di terreni e beni materiali non prodotti</t>
  </si>
  <si>
    <t>CIG 870156676B (LOTTO 2) MANUTENZIONE DEL VERDE PUBBLICO DEL CAPOLUOGO E DELLE FRAZIONI DEL COMUNE DI VICOPISANO PER ANNI DUE</t>
  </si>
  <si>
    <t>870156676B</t>
  </si>
  <si>
    <t>CIG 8701585719 (LOTTO 3) MANUTENZIONE DEL VERDE PUBBLICO DEL CAPOLUOGO E DELLE FRAZIONI DEL COMUNE DI VICOPISANO PER ANNI DUE</t>
  </si>
  <si>
    <t>CIG Z1831B21BE - FORNITURA E POSA IN OPERA DI MATERIALE FLOREALE IN GENERE PER IL DECORO URBANO DA SOSTITUIRE E RINNOVARE NEGLI SPAZI PUBBLICI DEDICATI</t>
  </si>
  <si>
    <t>Z1831B21BE</t>
  </si>
  <si>
    <t>CIG Z1831B21BE - FORNITURA E POSA IN OPERA DI MATERIALE FLOREALE IN GENERE PER IL DECORO URBANO DA SOSTITUIRE E RINNOVARE NEGLI SPAZI PUBBLICI DEDICATI - AFFIDAMENTO DIRETTO ALLA DITTA CARMELINA MARICONDA DI VICOPISANO (PI). IMPEGNO DI SPESA</t>
  </si>
  <si>
    <t>SERVIZIO DI MANUTENZIONE DEL VERDE PUBBLICO DEL CAPOLUOGO E DELLE FRAZIONI DEL COMUNE DI VICOPISANO PER ANNI DUE - SUBIMPEGNO ALLA  GREEN SERVICE DI FAELLI R. &amp; C. S.N.C. DITTA MANDANTE DEL RTI FAVILLI RINALDO SRL/GREEN SERVICE DI FAELLI R. &amp; C. S.N.C.</t>
  </si>
  <si>
    <t>CIG Z81338917E - N. 1 TAGLIO AGGIUNTIVO PER MANUTENZIONE DI GIARDINI, VIALI, STRADE E RUSTICI DEL CAPOLUOGO COMUNALE</t>
  </si>
  <si>
    <t>Z81338917E</t>
  </si>
  <si>
    <t>CIG Z81338917E - SERVIZIO DI MANUTENZIONE DEL VERDE PUBBLICO NEL COMUNE DI VICOPISANO - MANUTENZIONE DI GIARDINI, VIALI, STRADE E RUSTICI DEL CAPOLUOGO COMUNALE - AFFIDAMENTO DI N. 1 TAGLIO AGGIUNTIVO A FAVORE DELLA DITTA FAVILLI RINALDO SRL CON SEDE A C</t>
  </si>
  <si>
    <t>SPESE PER L'ILLUMINAZIONE DEI MAGAZZINI COMUNALI (fino al 2010 v. cap. 193/1)</t>
  </si>
  <si>
    <t>CIG 8242979176 - FORNITURA  E.E. magazzini comunali 1o MAGGIO 2020 30 APRILE 2021 CONVENZIONE CONSIP EE 17 LOTTO 8 TOSCANA</t>
  </si>
  <si>
    <t>CIG Z5C309C4FA - FORNITURA DI ENERGIA ELETTRICA PER EDIFICI COMUNALE ANNO 2021</t>
  </si>
  <si>
    <t>Z5C309C4FA</t>
  </si>
  <si>
    <t>CIG Z5C309C4FA - FORNITURA DI ENERGIA ELETTRICA PER EDIFICI COMUNALE - IMPEGNO DI SPESA A FAVORE DELLA SOCIETA' GLOBAL POWER SPA ANNO 2021</t>
  </si>
  <si>
    <t>CIG 8688271C08 - FORNITURA DI ENERGIA ELETTRICA magazzini comunali GIUGNO 2021 - 31 DICEMBRE 2021 - CONVENZIONE CONSIP EE 18, LOTTO 8 TOSCANA</t>
  </si>
  <si>
    <t>SPESE PER LA PULIZIA DEI BAGNI DEI MAGAZZINI (fino al 2010 v. cap. 193/2)</t>
  </si>
  <si>
    <t>DISINFESTAZIONE DA RATTI E INSETTI DEL VERDE, DEI LUOGHI  E DEGLI IMMOBILI PUBBLICI DI PROPRIETA' COMUNALE</t>
  </si>
  <si>
    <t>CIG Z5E2AF9C4D SERVIZIO DI DISINFESTAZIONE E DERATTIZZAZIONE LOCALI PUBBLICI, SCUOLE ED AREE PUBBLICHE DI PROPRIETÀ COMUNALE PER ANNI DUE  AFFIDAMENTO DIRETTO ALLA DITTA FITOSAN SERVICE DI MARCO MAIELLO DI PISA IMPEGNO DI SPESA</t>
  </si>
  <si>
    <t>Z5E2AF9C4D</t>
  </si>
  <si>
    <t>CIG Z5E2AF9C4D SERVIZIO DI DISINFESTAZIONE E DERATTIZZAZIONE LOCALI PUBBLICI, SCUOLE ED AREE PUBBLICHE DI PROPRIETÀ COMUNALE PER ANNI DUE AFFIDAMENTO DIRETTO ALLA DITTA FITOSAN SERVICE DI MARCO MAIELLO DI PISA IMPEGNO DI SPESA</t>
  </si>
  <si>
    <t>AFFITTO TERRENI DEMANIALI E CANONI DEMANIALI PER LUOGHI PUBBLICI</t>
  </si>
  <si>
    <t>PERIODO 01/01/2018 - 31/12/2018 INDENNITÀ PATRIMONIALE PER OCCUPAZIONE E UTILIZZO  DI AREE DEMANIALI E PERTINENZE FLUVIALI DI PROPRIETÀ DELLO STATO</t>
  </si>
  <si>
    <t>INDENNITÀ PATRIMONIALE PER OCCUPAZIONE E UTILIZZO  DI AREE DEMANIALI E PERTINENZE FLUVIALI DI PROPRIETÀ DELLO STATO PERIODO 01/01/2018 - 31/12/2018 IMPEGNO DI SPESA A FAVORE DELL'AGENZIA DEL DEMANIO.</t>
  </si>
  <si>
    <t>1.03.02.07.001</t>
  </si>
  <si>
    <t>Locazione di beni immobili</t>
  </si>
  <si>
    <t>INDENNITÀ PATRIMONIALE PER OCCUPAZIONE E UTILIZZO DI AREE DEMANIALI E PERTINENZE FLUVIALI DI PROPRIETÀ DELLO STATO PERIODO 01/01/2019 - 31/12/2019</t>
  </si>
  <si>
    <t>INDENNITÀ PATRIMONIALE PER OCCUPAZIONE E UTILIZZO DI AREE DEMANIALI E PERTINENZE FLUVIALI DI PROPRIETÀ DELLO STATO PERIODO 01/01/2019 - 31/12/2019 IMPEGNO DI SPESA A FAVORE DELL'AGENZIA DEL DEMANIO.</t>
  </si>
  <si>
    <t>SPESE PER CARBURANTI, PNEUMATICI E SIMILI PER GLI AUTOMEZZI DEL SERVIZIO RACCOLTA RIFIUTI</t>
  </si>
  <si>
    <t>CIG 7872209061  2020 FORNITURA DI CARBURANTE automezzi servizio nettezza urbana</t>
  </si>
  <si>
    <t>CIG 7872209061 - ADESIONE ALL'ACCORDO QUADRO CONSIP FUEL CARD 1 LOTTO 1 PER LA FORNITURA DI CARBURANTE PER AUTOTRAZIONE MEDIANTE FUEL CARD PER LE PUBBLICHE AMMINISTRAZIONI - IMPEGNO DI SPESA PER L'ANNO 2020 A FAVORE DI ITALIANA PETROLI S.P.A.</t>
  </si>
  <si>
    <t>SPESE PER MANUTENZIONI E RIPARAZIONI DEGLI AUTOMEZZI DEL SERVIZIO RACCOLTA RIFIUTI</t>
  </si>
  <si>
    <t>CIG ZAE3062AE3 SERVIZIO DI ASSISTENZA, RIPARAZIONE E MANUTENZIONE ORDINARIA DEGLI AUTOMEZZI DI PROPRIETÀ COMUNALE</t>
  </si>
  <si>
    <t>ZAE3062AE3</t>
  </si>
  <si>
    <t>CIG ZAE3062AE3 SERVIZIO DI ASSISTENZA, RIPARAZIONE E MANUTENZIONE ORDINARIA DEGLI AUTOMEZZI DI PROPRIETÀ COMUNALE AFFIDAMENTO DIRETTO ALLA DITTA AUTOFFICINA F.LLI GIOVANNETTI SNC DI CASCINA (PI) - IMPEGNO DI SPESA.</t>
  </si>
  <si>
    <t>CIG Z8132DAD0A - SERVIZIO DI ASSISTENZA, RIPARAZIONE E MANUTENZIONE SU ALCUNI AUTOMEZZI DI PROPRIETÀ COMUNALE IN USO AI SERVIZI ESTERNI</t>
  </si>
  <si>
    <t>CIG Z8132DAD0A - SERVIZIO DI ASSISTENZA, RIPARAZIONE E MANUTENZIONE SU ALCUNI AUTOMEZZI DI PROPRIETÀ COMUNALE IN USO AI SERVIZI ESTERNI - AFFIDAMENTO ALLA DITTA AUTOFFICINA F. LLI GIOVANNETTI SNC DI CASCINA (PI) - IMPEGNO DI SPESA.</t>
  </si>
  <si>
    <t>ENERGIA ELETTRICA PER STAZIONE DI TRASFERENZA RIFIUTI</t>
  </si>
  <si>
    <t>CIG 8242979176 - FORNITURA  E.E. stazione di trasferenza rifiuti 1o MAGGIO 2020 30 APRILE 2021 CONVENZIONE CONSIP EE 17 LOTTO 8 TOSCANA</t>
  </si>
  <si>
    <t>CIG 8691446821 - FORNITURA DI ENERGIA ELETTRICA MAGGIO 2021 stazione di trasferenza rifiuti</t>
  </si>
  <si>
    <t>CIG 88760869E0 - periodo 01/09 - 31/12/2021 FORNITURA DI ENERGIA ELETTRICA PER L'ALIMENTAZIONE DELL'IMPIANTO  RELATIVO ALLA STAZIONE DI TRASFERENZA RIFIUTI DI LUGNANO CON DECORRENZA DAL MESE DI  SETTEMBRE 2021 - ADESIONE A CONVENZIONE CONSIP EE 18, LOTTO</t>
  </si>
  <si>
    <t>CIG 88760869E0 - FORNITURA DI ENERGIA ELETTRICA PER L'ALIMENTAZIONE DELL'IMPIANTO  RELATIVO ALLA STAZIONE DI TRASFERENZA RIFIUTI DI LUGNANO CON DECORRENZA DAL MESE DI  SETTEMBRE 2021 - ADESIONE A CONVENZIONE CONSIP EE 18, LOTTO 8 TOSCANA - AFFIDAMENTO AL</t>
  </si>
  <si>
    <t>CORRISPETTIVO PER LA GESTIONE AFFIDATA DEL SERVIZIO RIFIUTI URBANI</t>
  </si>
  <si>
    <t>CIG 8263904550 - ANNO 2020 servizio di raccolta, trasporto e smaltimento dei rifiuti solidi urbani e assimilati</t>
  </si>
  <si>
    <t>CIG 8263904550 - SERVIZI AMBIENTALI PER LA RACCOLTA, TRASPORTO E GESTIONE RIFIUTI DEL TERRITORIO COMUNALE EFFETTUATI DALLA SOCIETA' GEOFOR S.P.A. - IMPEGNO DI SPESA.</t>
  </si>
  <si>
    <t>1.03.02.15.004</t>
  </si>
  <si>
    <t>Contratti di servizio per la raccolta rifiuti</t>
  </si>
  <si>
    <t>CIG 8263904550 - ANNO 2020 Servizio di gestione, riscossione e accertamento del tributo TARI</t>
  </si>
  <si>
    <t>SERVIZI AMBIENTALI PER LA RACCOLTA, TRASPORTO E GESTIONE RIFIUTI DEL TERRITORIO COMUNALE -  INTEGRAZIONE IMPEGNO DI SPESA PER L'ANNO 2021 A FAVORE DELLA SOCIETA' RETIAMBIENTE S.P.A.</t>
  </si>
  <si>
    <t>SERVIZI AMBIENTALI PER LA RACCOLTA, TRASPORTO E GESTIONE RIFIUTI COVID-19 DEL TERRITORIO COMUNALE - IMPEGNO DI SPESA  A FAVORE DELLA SOCIETA' RETIAMBIENTE S.P.A..</t>
  </si>
  <si>
    <t>IMPOSTE, TASSE E CONTRIBUTI DI BONIFICA/IDRAULICI (fino al 2010 era al cap. 356)</t>
  </si>
  <si>
    <t>1.02.01.09.001</t>
  </si>
  <si>
    <t>Tassa di circolazione dei veicoli a motore (tassa automobilistica)</t>
  </si>
  <si>
    <t>SPESE PER FONTANELLE DI DISTRIBUZIONE ACQUA REFRIGERATA E FRIZZANTE RIL. IVA</t>
  </si>
  <si>
    <t>CUP J89E12002880004 CIG Z2D072B371 - CONVENZIONE PER INSTALLAZIONE E GESTIONE DI EROGATORE ACQUA REFRIGERATA LISCIA E GASATA ULIVETO T. CUP J89G13001870004 CIG Z9D0CAF237 GESTIONE DI EROGATORE ACQUA REFRIGERATA LISCIA E GASATA SAN GIOVANNI</t>
  </si>
  <si>
    <t>CUP J89E12002880004 CIG Z2D072B371 - CONVENZIONE TRA IL COMUNE DI VICOPISANO E LA COOPERATIVA SOCIALE IL MELOGRANO PER INSTALLAZIONE E GESTIONE DI EROGATORE ACQUA REFRIGERATA LISCIA E GASATA IN LOC. DI ULIVETO TERME. CUP J89G13001870004 CIG Z9D0CAF237 GE</t>
  </si>
  <si>
    <t>CIG ZB230541A2 - SERVIZIO DI GESTIONE DI N. 2 IMPIANTI DI EROGAZIONE ACQUA REFRIGERATA LISCIA E GASATA UBICATI A ULIVETO TERME E SAN GIOVANNI ALLA VENA FINO AL 30.06.2021</t>
  </si>
  <si>
    <t>ZB230541A2</t>
  </si>
  <si>
    <t>CIG ZB230541A2 - AFFIDAMENTO DIRETTO MEDIANTE SISTEMA TELEMATICO ACQUISTI REGIONALE DELLA TOSCANA DEL SERVIZIO DI GESTIONE DI N. 2 IMPIANTI DI EROGAZIONE ACQUA REFRIGERATA LISCIA E GASATA UBICATI A ULIVETO TERME E SAN GIOVANNI ALLA VENA FINO AL 30.06.202</t>
  </si>
  <si>
    <t>CIG Z3732BD614 - SERVIZIO DI GESTIONE DI N. 2 IMPIANTI DI EROGAZIONE ACQUA REFRIGERATA LISCIA E GASATA UBICATI A ULIVETO TERME E SAN GIOVANNI ALLA VENA FINO AL 31.12.2021</t>
  </si>
  <si>
    <t>Z3732BD614</t>
  </si>
  <si>
    <t>CIG Z3732BD614 - AFFIDAMENTO DIRETTO MEDIANTE SISTEMA TELEMATICO ACQUISTI REGIONALE DELLA TOSCANA DEL SERVIZIO DI GESTIONE DI N. 2 IMPIANTI DI EROGAZIONE ACQUA REFRIGERATA LISCIA E GASATA UBICATI A ULIVETO TERME E SAN GIOVANNI ALLA VENA FINO AL 31.12.202</t>
  </si>
  <si>
    <t>SPESE PER FONTANELLE DI DISTRUZIONE - CONSUMO DI ACQUA RIL. IVA</t>
  </si>
  <si>
    <t>ANNO 2021 - FORNITURA DI ACQUA PER LE FONTANELLE DI DISTRIBUZIONE ACQUA</t>
  </si>
  <si>
    <t>SPESE PER FONTANELLE DI DISTRUZIONE - CONSUMO DI  ENERGIA ELETTRICA RIL. IVA</t>
  </si>
  <si>
    <t>CIG 8242979176 - FORNITURA  E.E. fontanelle 1o MAGGIO 2020 30 APRILE 2021 CONVENZIONE CONSIP EE 17 LOTTO 8 TOSCANA</t>
  </si>
  <si>
    <t>CIG 8688271C08 - FORNITURA DI ENERGIA ELETTRICA fontanelle GIUGNO 2021 - 31 DICEMBRE 2021 - CONVENZIONE CONSIP EE 18, LOTTO 8 TOSCANA</t>
  </si>
  <si>
    <t>SPESE PER LA FORNITURA DI ENERGIA ELETTRICA PER IL SERVIZIO IDRICO (POZZI)</t>
  </si>
  <si>
    <t>CIG 8242979176 - FORNITURA  E.E. servizio idrico (pozzi) 1o MAGGIO 2020 30 APRILE 2021 CONVENZIONE CONSIP EE 17 LOTTO 8 TOSCANA</t>
  </si>
  <si>
    <t>CIG 8688271C08 - FORNITURA DI ENERGIA ELETTRICA servizio idrico (pozzi) GIUGNO 2021 - 31 DICEMBRE 2021 - CONVENZIONE CONSIP EE 18, LOTTO 8 TOSCANA</t>
  </si>
  <si>
    <t>QUOTA CONSORTILE DOVUTA AI CONSORZI DI BONIFICA E MIGLIORAMENTO FONDIARIO</t>
  </si>
  <si>
    <t>CONTRIBUTO DI BONIFICA PER L'ANNO 2021</t>
  </si>
  <si>
    <t>CONTRIBUTO DI BONIFICA PER L'ANNO 2021 DOVUTO AL CONSORZIO DI BONIFICA 1 TOSCANA NORD E AL CONSORZIO DI BONIFICA 4 BASSO VALDARNO - IMPEGNO DI SPESA.</t>
  </si>
  <si>
    <t>1.04.01.02.999</t>
  </si>
  <si>
    <t>Trasferimenti correnti a altre Amministrazioni Locali n.a.c.</t>
  </si>
  <si>
    <t>SPESE PER ACQUISTO MATERIALI E MATERIE PRIME PER LA MANUTENZIONE ORDINARIA DELLA VIABILITA' AI FINI DELLA SICUREZZA STRADALE</t>
  </si>
  <si>
    <t>CIG ZD0310EA6C - FORNITURA DI GHIAIA E STABILIZZATO PER LA MANUTENZIONE GENERALE DELLE STRADE E PIAZZE DEL TERRITORIO COMUNALE</t>
  </si>
  <si>
    <t>ZD0310EA6C</t>
  </si>
  <si>
    <t>CIG ZD0310EA6C - FORNITURA DI GHIAIA E STABILIZZATO PER LA MANUTENZIONE GENERALE DELLE STRADE E PIAZZE DEL TERRITORIO COMUNALE - AFFIDAMENTO DIRETTO ALLA DITTA TOSCOINERTI SRL DI LUGNANO (PI) - IMPEGNO DI SPESA</t>
  </si>
  <si>
    <t>CIG Z0F32081DB  - FORNITURA DI CONGLOMERATO BITUMINOSO A FREDDO PER LA RIPARAZIONE DI  BUCHE SU STRADE ASFALTATE COMUNALI</t>
  </si>
  <si>
    <t>Z0F32081DB</t>
  </si>
  <si>
    <t>CIG Z0F32081DB  - FORNITURA DI CONGLOMERATO BITUMINOSO A FREDDO PER LA RIPARAZIONE DI  BUCHE SU STRADE ASFALTATE COMUNALI - AFFIDAMENTO DIRETTO ALLA DITTA  C.L. CONGLOMERATI LUCCHESI SRL DI PORCARI (LU) - IMPEGNO DI SPESA</t>
  </si>
  <si>
    <t>ACQUISTO MATERIALI ELETTRICI PER L'IMPIANTO DI ILLUMINAZIONE PUBBLICA</t>
  </si>
  <si>
    <t>INTERVENTI DIVERSI ALLA RETE DI ILLUMINAZIONE PUBBLICA ED IMPIANTI ELETTRICI</t>
  </si>
  <si>
    <t>CIG Z912F2A963 SERVIZIO DI MANUTENZIONE ORDINARIA DEGLI IMPIANTI ELETTRICI DI PROPRIETA' DELL'AMMINISTRAZIONE COMUNALE E DELLA ILLUMINAZIONE PUBBLICA PER MESI SEI</t>
  </si>
  <si>
    <t>Z912F2A963</t>
  </si>
  <si>
    <t>CIG Z912F2A963 PROCEDURA CONCORRENZIALE PER L'AFFIDAMENTO DEL SERVIZIO DI MANUTENZIONE ORDINARIA DEGLI IMPIANTI ELETTRICI DI PROPRIETA DELL'AMMINISTRAZIONE COMUNALE E DELLA ILLUMINAZIONE PUBBLICA PER MESI SEI  - AFFIDAMENTO DIRETTO ALLA DITTA ELETTRO LIN</t>
  </si>
  <si>
    <t>1.03.02.15.015</t>
  </si>
  <si>
    <t>Contratti di servizio per l'illuminazione pubblica</t>
  </si>
  <si>
    <t>CIG Z912F2A963 - SERVIZIO DI MANUTENZIONE ORDINARIA DEGLI IMPIANTI ELETTRICI DI PROPRIETAO DELLOAMMINISTRAZIONE COMUNALE E DELLA ILLUMINAZIONE PUBBLICA - PROROGA TECNICA AI SENSI DELL'ART. 106 COMMA 11 DEL D. LGS. 50/2016</t>
  </si>
  <si>
    <t>CIG Z912F2A963 - SERVIZIO DI MANUTENZIONE ORDINARIA DEGLI IMPIANTI ELETTRICI DI PROPRIETAO DELLOAMMINISTRAZIONE COMUNALE E DELLA ILLUMINAZIONE PUBBLICA - PROROGA TECNICA A FAVORE DELLA DITTA ELETTRO LINE SNC DI EMPOLI (FI) AI SENSI DELL'ART. 106 COMMA 11</t>
  </si>
  <si>
    <t>CIG ZF83363152 - SERVIZIO DI MANUTENZIONE ORDINARIA DEGLI IMPIANTI ELETTRICI DI PROPRIETAO DELLOAMMINISTRAZIONE COMUNALE E DELLA ILLUMINAZIONE PUBBLICA PER MESI TRE - AFFIDAMENTO DIRETTO A FAVORE DELLA DITTA ELETTRO LINE SNC DI EMPOLI (FI).</t>
  </si>
  <si>
    <t>CIG ZF83363152 - SERVIZIO DI MANUTENZIONE ORDINARIA DEGLI IMPIANTI ELETTRICI DI PROPRIETAO DELLOAMMINISTRAZIONE COMUNALE E DELLA ILLUMINAZIONE PUBBLICA PER MESI TRE</t>
  </si>
  <si>
    <t>ZF83363152</t>
  </si>
  <si>
    <t>ELETTROLINE S.R.L.: SUBENTRO ALLA DITTA ELETTRO LINE S.N.C. DI ROSSELLI ROBERTO E  TADDEI SIMONE - PRESA D'ATTO</t>
  </si>
  <si>
    <t xml:space="preserve">CIG ZF733F16AE  - INTERVENTO SU RETE DI ILLUMINAZIONE PUBBLICA PER LA SOSTITUZIONE DI PALO ELETTRICO INCIDENTATO NELLA ZONA ARTIGIANALE DI PIANA DI NOCE, LUGNANO - AFFIDAMENTO DIRETTO A FAVORE DELLA DITTA ELETTROLINE S.R.L. DI EMPOLI (FI)  -  IMPEGNO DI </t>
  </si>
  <si>
    <t>ZF733F16AE</t>
  </si>
  <si>
    <t>SPESE DI ENERGIA ELETTRICA PER RETE DI ILLUMINAZIONE PUBBLICA</t>
  </si>
  <si>
    <t>CIG 8691446821 - FORNITURA DI ENERGIA ELETTRICA MAGGIO/DICEMBRE 2021 impianto illuminazione pubblica</t>
  </si>
  <si>
    <t>CIG 8688271C08 -  FORNITURA DI ENERGIA ELETTRICA PER L'ALIMENTAZIONE DI ALCUNI IMPIANTI RELATIVI ALLE UTENZE COMUNALI -ALTRI USI”</t>
  </si>
  <si>
    <t xml:space="preserve">CIG 8688271C08 -  FORNITURA DI ENERGIA ELETTRICA PER L'ALIMENTAZIONE DI ALCUNI IMPIANTI RELATIVI ALLE UTENZE COMUNALI -ALTRI USI” -  CIG 8691446821 - FORNITURA DI ENERGIA ELETTRICA PER L'ALIMENTAZIONE DELLA RETE DI ILLUMINAZIONE PUBBLICA - INTEGRAZIONE  </t>
  </si>
  <si>
    <t>CIG 8691446821 -  FORNITURA DI ENERGIA ELETTRICA PER L'ALIMENTAZIONE DI ALCUNI IMPIANTI RELATIVI ALLE UTENZE COMUNALI -ALTRI USI”</t>
  </si>
  <si>
    <t>SPESE PER LA MANUTENZIONE GENERALE DELLE STRADE, PIAZZE E PERCORSI AI FINI DELLA SICUREZZA E MIGLIORAMENTO DELLA CIRCOLAZIONE STRADALE, ANCHE A TUTELA DEGLI UTENTI 'PIU' DEBOLI' (bambini, anziani, disabili ecc)</t>
  </si>
  <si>
    <t>CIG ZE82B2CBFD LAVORI PRESSO ALCUNE STRUTTURE E AREE PUBBLICHE NEL TERRITORIO COMUNALE</t>
  </si>
  <si>
    <t>ZE82B2CBFD</t>
  </si>
  <si>
    <t>CIG ZE82B2CBFD LAVORI PRESSO ALCUNE STRUTTURE E AREE PUBBLICHE NEL TERRITORIO COMUNALE - AFFIDAMENTO DIRETTO MEDIANTE SISTEMA TELEMATICO ACQUISTI REGIONALE DELLA TOSCANA A FAVORE DELLA DITTA LANDI COSTRUZIONI S.A.S. DI LANDI ANDREA CON SEDE IN VICOPISANO</t>
  </si>
  <si>
    <t>CIG ZF62F08AF5 LAVORI DI MESSA IN SICUREZZA DELLA SCARPATA DI VIA SAN GIORGIO A LUGNANO</t>
  </si>
  <si>
    <t>ZF62F08AF5</t>
  </si>
  <si>
    <t xml:space="preserve">CIG ZF62F08AF5 LAVORI DI MESSA IN SICUREZZA DELLA SCARPATA DI VIA SAN GIORGIO A LUGNANO. AFFIDAMENTO DIRETTO MEDIANTE SISTEMA TELEMATICO ACQUISTI REGIONALE DELLA TOSCANA A FAVORE DELLA DITTA AGRITURISTICA DEL LUNGOMONTE PISANO SOC. COOP.VA AGRICOLA SOC. </t>
  </si>
  <si>
    <t>CIG Z70305F8D7 SERVIZIO DI PRONTO INTERVENTO PER SPARGITURA SALE SULLE STRADE COMUNALI ED EVENTUALE SPALATURA DI NEVE PER I MESI DI FEBBRAIO E MARZO 2021</t>
  </si>
  <si>
    <t>Z70305F8D7</t>
  </si>
  <si>
    <t>CIG Z70305F8D7 SERVIZIO DI PRONTO INTERVENTO PER SPARGITURA SALE SULLE STRADE COMUNALI ED EVENTUALE SPALATURA DI NEVE PER I MESI DI FEBBRAIO E MARZO 2021 AFFIDAMENTO DIRETTO  A FAVORE DELLA DITTA SERENA SCAVI S.R.L. DI CALCINAIA (PI)  IMPEGNO DI SPESA.</t>
  </si>
  <si>
    <t>SPESE DI ENERGIA ELETTRICA PER I SEMAFORI</t>
  </si>
  <si>
    <t>CIG 8242979176 - FORNITURA  E.E. semafori 1o MAGGIO 2020 30 APRILE 2021 CONVENZIONE CONSIP EE 17 LOTTO 8 TOSCANA</t>
  </si>
  <si>
    <t>CIG 8688271C08 - FORNITURA DI ENERGIA ELETTRICA semafori GIUGNO 2021 - 31 DICEMBRE 2021 - CONVENZIONE CONSIP EE 18, LOTTO 8 TOSCANA</t>
  </si>
  <si>
    <t>SPESE PER LA FORNITURA DI ACQUA PER LE FONTANE DELLE ROTATORIE E DELLE PIAZZE</t>
  </si>
  <si>
    <t>ANNO 2021 - FORNITURA DI ACQUA PER LE FONTANE E ROTATORIE</t>
  </si>
  <si>
    <t>SPESE PER ILLUMINAZIONE NATALIZIA DELLE STRADE E PIAZZE (fino al 2010 v. cap. 108)</t>
  </si>
  <si>
    <t>CIG Z5C33F4EF3 - SERVIZIO DI INSTALLAZIONE E SMONTAGGIO DI LUMINARIE NATALIZIE NELLE FRAZIONI DEL COMUNE DI VICOPISANO</t>
  </si>
  <si>
    <t>Z5C33F4EF3</t>
  </si>
  <si>
    <t>CIG Z5C33F4EF3 - SERVIZIO DI INSTALLAZIONE E SMONTAGGIO DI LUMINARIE NATALIZIE NELLE FRAZIONI DEL COMUNE DI VICOPISANO - AFFIDAMENTO DIRETTO TRAMITE SISTEMA TELEMATICO ACQUISTI REGIONALE TOSCANA - START - A FAVORE DELLA DITTA PIERINI IMPIANTI S.R.L. UNIP</t>
  </si>
  <si>
    <t>CIG Z0D34220DA - SERVIZIO DI FORNITURA SUPPLEMENTARE DI LUMINARIE NATALIZIE NEL COMUNE DI VICOPISANO - AFFIDAMENTO DIRETTO A FAVORE DELLA DITTA REICA LUMINARIE SAS DI FIORENTINI LUIGI &amp; C. DI PONTEDERA (PI) -  IMPEGNO DI SPESA.</t>
  </si>
  <si>
    <t>CIG Z5C33F4EF3 - SERVIZIO SUPPLEMENTARE DI INSTALLAZIONE E MANTENIMENTO DI LUMINARIE NATALIZIE NEL COMUNE DI VICOPISANO E FRAZIONI - AFFIDAMENTO DIRETTO A FAVORE DELLA DITTA PIERINI IMPIANTI S.R.L. UNIPERSONALE  DI VICOPISANO -  IMPEGNO DI SPESA.</t>
  </si>
  <si>
    <t>CIG Z0D34220DA - SERVIZIO DI DISCONNESSIONE, SMONTAGGIO E RECUPERO DI LUMINARIE NATALIZIE NEL COMUNE DI VICOPISANO E FRAZIONI - AFFIDAMENTO DIRETTO A FAVORE DELLA DITTA REICA LUMINARIE SAS DI FIORENTINI LUIGI &amp; C. DI PONTEDERA (PI) -  IMPEGNO DI SPESA.</t>
  </si>
  <si>
    <t>SPESE PER ACQUISIZIONE DEL SERVIZIO DI MANUTENZIONE STRADE (DAL 2021)</t>
  </si>
  <si>
    <t>CIG ZD431BF04F  PROGETTO -STRADINO DI PAESE”</t>
  </si>
  <si>
    <t>ZD431BF04F</t>
  </si>
  <si>
    <t>CIG ZD431BF04F  PROGETTO -STRADINO DI PAESE” - AFFIDAMENTO DIRETTO  A FAVORE ALLA ARNERA SOCIETÀ COOPERATIVA SOCIALE ONLUS, DI PONTEDERA (PI)  -  IMPEGNO DI SPESA.</t>
  </si>
  <si>
    <t>CIG ZA33378820  PROGETTO -STRADINO DI PAESE”</t>
  </si>
  <si>
    <t>ZA33378820</t>
  </si>
  <si>
    <t>CIG ZA33378820  PROGETTO -STRADINO DI PAESE” - AFFIDAMENTO DIRETTO  A FAVORE ALLA ARNERA SOCIETÀ COOPERATIVA SOCIALE ONLUS, DI PONTEDERA (PI)  -  IMPEGNO DI SPESA.</t>
  </si>
  <si>
    <t>SPESE VARIE PER IL SERVIZIO ANTICENDIO - manutenzione mezzi</t>
  </si>
  <si>
    <t>CIG Z8532A4D58  - ACQUISTO DI MATERIALE E DI SERVIZI VARI  PER LA PREVENZIONE AIB</t>
  </si>
  <si>
    <t>Z8532A4D58</t>
  </si>
  <si>
    <t>CIG Z8532A4D58  - ACQUISTO DI MATERIALE E DI SERVIZI VARI  PER LA PREVENZIONE AIB - AFFIDAMENTO DIRETTO ALLA DITTA  MATTOLINI MASSIMO S.R.L. DI  PECCIOLI (PI) - IMPEGNO DI SPESA.</t>
  </si>
  <si>
    <t>(FINO AL 20 CAP 617) CONVENZIONE CON L'ASSOCIAZIONE DI VOLONTARIATO 'F.LLI DEL MORO' E ALTRE ASSOCIAZIONI PER PREVENZIONE INCENDI E PROTEZIONE CIVILE</t>
  </si>
  <si>
    <t>RIMBORSO SPESE ANNO 2021 PER ASSOCIAZIONE DI VOLONTARIATO -VICOVERDE” DI VICOPISANO, ASSOCIAZIONE DI VOLONTARIATO GRUPPO VOLONTARI ANTINCENDIO -F. LLI DEL MORO DI VICOPISANO” E ASSOCIAZIONE DI VOLONTARIATO -VICOPISANO FUORISTRADA CLUB” - IMPEGNO DI SPESA</t>
  </si>
  <si>
    <t>SPESA PER L'ENERGIA ELETTRICA DELLE EX SCUOLE ELEMENTARI UTILIZZATE PER SCOPI SOCIALI</t>
  </si>
  <si>
    <t>CIG 8242979176 - FORNITURA  E.E. ex scuole elementari 1o MAGGIO 2020 30 APRILE 2021 CONVENZIONE CONSIP EE 17 LOTTO 8 TOSCANA</t>
  </si>
  <si>
    <t>CIG 8691446821 - FORNITURA DI ENERGIA ELETTRICA MAGGIO 2021 ex scuole elementari</t>
  </si>
  <si>
    <t>CIG 8688271C08 - FORNITURA DI ENERGIA ELETTRICA ex sc elementari GIUGNO 2021 - 31 DICEMBRE 2021 - CONVENZIONE CONSIP EE 18, LOTTO 8 TOSCANA</t>
  </si>
  <si>
    <t>SPESE PER IL RISCALDAMENTO DELLE EX SCUOLE ELEMENTARI UTILIZZATE PER SCOPI SOCIALI</t>
  </si>
  <si>
    <t>CIG 7876506A5D FORNITURA DI GAS METANO PER IL RISCALDAMENTO ex scuole elementari 01/01/2020 AL  30/04/2020 GAS NATURALE 11 - LOTTO 5</t>
  </si>
  <si>
    <t>CIG 8379760CB3 - GEN/APR. 2021 - FORNITURA DI GAS METANO PER IL RISCALDAMENTO ex scuole elementari</t>
  </si>
  <si>
    <t>CIG 8627040A9D - 01/05/2021 AL 31/12/2021 ex scuole elementari FORNITURA DI GAS METANO CONVENZIONE CONSIP -GAS NATURALE 12 - LOTTO 5”</t>
  </si>
  <si>
    <t>SPESE PER L'ACQUA DELLE EX SCUOLE ELEMENTARI UTILIZZATE PER SCOPI SOCIALI</t>
  </si>
  <si>
    <t>ANNO 2021 - FORNITURA DI ACQUA PER LE EX SCUOLE ELEMENTARI</t>
  </si>
  <si>
    <t>SPESE PER MANUTENZIONI E APPALTO SERVIZI CIMITERIALI</t>
  </si>
  <si>
    <t>CIG Z5726B8986 FORNITURA LAPIDI ED ELEMENTI IN MARMO PER CIMITERI, CROCI IN LEGNO PER INUMAZIONI, TARGHETTE E INCISIONI PER CONTENITORI RESTI MORTALI E LAPIDI</t>
  </si>
  <si>
    <t>Z5726B8986</t>
  </si>
  <si>
    <t>CIG Z5726B8986: AFFIDAMENTO DIRETTO PER  FORNITURA LAPIDI ED ELEMENTI IN MARMO PER CIMITERI, CROCI IN LEGNO PER INUMAZIONI, TARGHETTE E INCISIONI PER CONTENITORI RESTI MORTALI E LAPIDI -  IMPEGNO DI SPESA</t>
  </si>
  <si>
    <t>CIG 8128764442 SERVIZIO DI MANUTENZIONE DEI CIMITERI COMUNALI</t>
  </si>
  <si>
    <t>CIG 8128764442 PROCEDURA NEGOZIATA AI SENSI DELL'ART.36, COMMA 2, LETT. B), DEL D.LGS. N.50/2016 MEDIANTE SISTEMA TELEMATICO ACQUISTI REGIONALE DELLA TOSCANA START DEL   SERVIZIO DI MANUTENZIONE DEI CIMITERI COMUNALI PER ANNI 2  AGGIUDICAZIONE</t>
  </si>
  <si>
    <t>CIG Z4030DA487 FORNITURA LAPIDI ED ELEMENTI IN MARMO PER CIMITERI, CROCI IN LEGNO PER INUMAZIONI, TARGHETTE E INCISIONI PER CONTENITORI RESTI MORTALI E LAPIDI</t>
  </si>
  <si>
    <t>Z4030DA487</t>
  </si>
  <si>
    <t>CIG Z4030DA487: AFFIDAMENTO DIRETTO PER  FORNITURA LAPIDI ED ELEMENTI IN MARMO PER CIMITERI, CROCI IN LEGNO PER INUMAZIONI, TARGHETTE E INCISIONI PER CONTENITORI RESTI MORTALI E LAPIDI -  IMPEGNO DI SPESA ALLA DITTA IMPRESA FUNEBRE MAGNANI SRL DI VICOPIS</t>
  </si>
  <si>
    <t>CIG Z3032027B9 - ACQUISTO DI N. 1 SCALEO PER CIMITERO COMUNALE DI CAPRONA</t>
  </si>
  <si>
    <t>Z3032027B9</t>
  </si>
  <si>
    <t>CIG Z3032027B9 - ACQUISTO DI N. 1 SCALEO PER CIMITERO COMUNALE DI CAPRONA (PI) - AFFIDAMENTO ALLA DITTA GARSEVE PROJECT COMM. SRL DI PONSACCO (PI) - IMPEGNO DI SPESA</t>
  </si>
  <si>
    <t>SPESE PER SERVIZI DI PULIZIA DEI BAGNI DEI CIMITERI</t>
  </si>
  <si>
    <t>SPESE PER FORNITURA ACQUA AI CIMITERI</t>
  </si>
  <si>
    <t>ANNO 2021 - FORNITURA DI ACQUA PER I CIMITERI</t>
  </si>
  <si>
    <t>SPESE PER L'ILLUMINAZIONE VOTIVA DELLE SEPOLTURE ril. iva</t>
  </si>
  <si>
    <t>1o quadr. 2020 - CIG 622385037F - FORNITURA DI ENERGIA ELETTRICA luci votive</t>
  </si>
  <si>
    <t>CIG 8242979176 - FORNITURA  E.E. cimiteri 1o MAGGIO 2020 30 APRILE 2021 CONVENZIONE CONSIP EE 17 LOTTO 8 TOSCANA</t>
  </si>
  <si>
    <t>CIG 8691446821 - FORNITURA DI ENERGIA ELETTRICA MAGGIO 2021 luci votive</t>
  </si>
  <si>
    <t>CIG 8688271C08 - FORNITURA DI ENERGIA ELETTRICA luci votive cimiteri GIUGNO 2021 - 31 DICEMBRE 2021 - CONVENZIONE CONSIP EE 18, LOTTO 8 TOSCANA</t>
  </si>
  <si>
    <t>(v. cap. 386/E) COSTI AMMINISTRATIVI DOVUTI AL G.S.E. PER LO SCAMBIO SUL POSTO DELL'ENERGIA ELETTRICA PRODOTTA DAGLI IMPIANTI FOTOVOLTAICI E SERVIZI DI MISURA ENEL</t>
  </si>
  <si>
    <t>CIG ZCA2E43F8F CORRISPETTIVO 2019 E 2020 PER EROGAZIONE DEL SERVIZIO DI MISURA DELL'E.E.PRODOTTA DALL'IMP. FOTOVOLTAICO POSTO SULLE COPERTURE PALESTRA POLIVALENTE DI SGV, SCUOLA MEDIA DEL POLO SCOLASTICO E CAMPO SPORTIVO DI VIA S. REDINI A ULIVETO T.</t>
  </si>
  <si>
    <t>ZCA2E43F8F</t>
  </si>
  <si>
    <t>CIG: ZCA2E43F8F  - CORRISPETTIVO PER L'ANNO 2019 E 2020 PER L'EROGAZIONE DEL SERVIZIO DI MISURA DELL'ENERGIA ELETTRICA PRODOTTA DALL'IMPIANTO FOTOVOLTAICO POSTO SULLE SEGUENTI COPERTURE: PALESTRA POLIVALENTE DI SAN GIOVANNI ALLA VENA, SCUOLA MEDIA DEL PO</t>
  </si>
  <si>
    <t xml:space="preserve"> MISSIONE 17 - Energia e diversificazione delle fonti energetiche</t>
  </si>
  <si>
    <t>PROGRAMMA 1 - Fonti energetiche</t>
  </si>
  <si>
    <t>CORRISPETTIVO  PER INTERVENTI DI MANUTENZIONE E AMMODERNAMENTO TECNOLOGICO DEGLI IMPIANTI DI GENERAZIONE FOTOVOLTAICA DI ENERGIA ELETTRICA</t>
  </si>
  <si>
    <t xml:space="preserve">GESTIONE DI SISTEMI DI GENERAZIONE FOTOVOLTAICA DI ENERGIA ELETTRICA PER LE STRUTTURE DEL COMUNE DI VICOPISANO. CORRISPETTIVO  PER INTERVENTI DI MANUTENZIONE E AMMODERNAMENTO TECNOLOGICO DEGLI IMPIANTI INCENTIVATI. IMPEGNO DI SPESA A FAVORE DEL -GESTORE </t>
  </si>
  <si>
    <t>CONTRIBUTO ASSOCIATIVO AL CONSORZIO ENERGIA VENETO</t>
  </si>
  <si>
    <t>CONTRIBUTO ASSOCIATIVO UNICO AL CONSORZIO ENERGIA VENETO ANNO 2020 -  IMPEGNO DI SPESA.</t>
  </si>
  <si>
    <t>CONTRIBUTO ASSOCIATIVO UNICO ANNO 2021</t>
  </si>
  <si>
    <t>CONTRIBUTO ASSOCIATIVO UNICO AL CONSORZIO ENERGIA VENETO ANNO 2021 -  IMPEGNO DI SPESA</t>
  </si>
  <si>
    <t>(Vinc. cap. 251/E) CORRISPETTIVO, A TITOLO DI COMPENSO, DOVUTO PER REALIZZAZIONE DI IMPIANTI FOTOVOLTAICI FINALIZZATI AL RISPARMIO ENERGETICO (finanziato con tariffa incentivante GSE)</t>
  </si>
  <si>
    <t>ANNO 2019 CUP J85F09000090006 CIG 0482758081 - TRASFERIMENTO DELLA TARIFFA INCENTIVANTE EROGATA DAL GSE PER LA PROGETTAZIONE, COSTRUZIONE E GESTIONE DI SISTEMI DI GENERAZIONE FOTOVOLTAICA DI ENERGIA ELETTRICA</t>
  </si>
  <si>
    <t>J85F09000090006</t>
  </si>
  <si>
    <t>CUP J85F09000090006 CIG 0482758081 - CONCESSIONE PER LA PROGETTAZIONE, COSTRUZIONE E GESTIONE DI SISTEMI DI GENERAZIONE FOTOVOLTAICA DI ENERGIA ELETTRICA PER LE STRUTTURE DEL COMUNE DI VICOPISANO. TRASFERIMENTO ALLA SOCIETÀ CONCESSIONARIA, TOSCANA ENERGI</t>
  </si>
  <si>
    <t>CUP J85F09000090006 CIG 0482758081 TRASFERIMENTO DELLA TARIFFA INCENTIVANTE EROGATA DAL GSE ANNO 2020.</t>
  </si>
  <si>
    <t>CUP J85F09000090006 E CIG 0482758081 - TRASFERIMENTO DELLA TARIFFA INCENTIVANTE EROGATA DAL GSE ANNO 2021</t>
  </si>
  <si>
    <t>CUP J85F09000090006 E CIG 0482758081 - PRESA D'ATTO DEL SUBENTRO DELLA DITTA SEASIDE S.R.L. DI CASALECCHIO DI RENO (BO) ALLA DITTA  TOSCANA ENERGIA GREEN S.P.A. DI PISTOIA (PT) NEL CONTRATTO, REP. 6407/2010  E SUCCESSIVE INTEGRAZIONI, PER APPALTO DI CONC</t>
  </si>
  <si>
    <t>CONTROVALORE ECONOMICO DELL'ENERGIA ELETTRICA PRODOTTA DA FOTOVOLTAICO PER SCAMBIO SUL POSTO, DOVUTO ALLA SOC. REALIZZATRICE DEGLI IMPIANTI</t>
  </si>
  <si>
    <t>ANNO 2019 CUP J85F09000090006 CIG 0482758081 -  QUOTA PARTE PERCENTUALE DEL CONTROVALORE ECONOMICO DELL'ENERGIA PRODOTTA IMPIANTI FOTOVOLTAICI</t>
  </si>
  <si>
    <t>CUP J85F09000090006 CIG 0482758081 -TRASFERIMENTO DELLA QUOTA PARTE PERCENTUALE DEL CONTROVALORE ECONOMICO DELL'ENERGIA PRODOTTA IMPIANTI FOTOVOLTAICI ANNO 2020</t>
  </si>
  <si>
    <t>CUP J85F09000090006 E CIG 0482758081 - QUOTA PARTE PERCENTUALE DEL CONTROVALORE ECONOMICO DELL'ENERGIA PRODOTTA  ANNO 2021</t>
  </si>
  <si>
    <t>INTERVENTI DI MESSA IN SICUREZZA DEL PALAZZO COMUNALE</t>
  </si>
  <si>
    <t>CIG 6928653953 CUP  J82F16000810004  LAVORI DI ADEGUAMENTO ALLE MISURE DI PREVENZIONE INCENDI DEL PALAZZO COMUNALE SITO IN VIA DEL PRETORIO N. 1 - APPROVAZIONE DI PROGETTO ESECUTIVO</t>
  </si>
  <si>
    <t>J82F16000810004</t>
  </si>
  <si>
    <t>VARIAZIONI DI ESIGIBILITA' 2016</t>
  </si>
  <si>
    <t>CIG 6928653953 CUP J82F16000810004 ART. 3 COMMA 4 D.LGS. 23.06.2011 No 118. RIACCERTAMENTO ORDINARIO DEI RESIDUI AI FINI DELLA FORMAZIONE DEL RENDICONTO 2018</t>
  </si>
  <si>
    <t>ART. 3 COMMA 4 D.LGS. 23.06.2011 No 118. RIACCERTAMENTO ORDINARIO DEI RESIDUI AI FINI DELLA FORMAZIONE DEL RENDICONTO 2018</t>
  </si>
  <si>
    <t>MANUTENZIONI STRAORDINARIE ALLE SCUOLE COMUNALI</t>
  </si>
  <si>
    <t>realizzazione laboratorio approvazione progetto esecutivo</t>
  </si>
  <si>
    <t>2.02.01.09.003</t>
  </si>
  <si>
    <t>Fabbricati ad uso scolastico</t>
  </si>
  <si>
    <t>CIG 6920265F52 - CUP J87E16000040004 REALIZZAZIONE DI LABORATORIO ESTERNO AL POLO SCOLASTICO DI SAN GIOVANNI ALLA VENA. AGGIUDICAZIONE DEFINITIVA</t>
  </si>
  <si>
    <t>J87E16000040004</t>
  </si>
  <si>
    <t>6920265F52</t>
  </si>
  <si>
    <t>TRASFERIMENTO A CONSORZIO DI BONIFICA BASSO VALDARNO PER INTERVENTI SUL TERRITORIO</t>
  </si>
  <si>
    <t>CONTRIBUTO AL CONSORZIO 4 BASSO VALDARNO PER LA REALIZZAZIONE DI INTERVENTO DI NUOVA IMMISSIONE NEL FOSSO DI ULIVETO NEL TERRITORIO COMUNALE DI VICOPISANO</t>
  </si>
  <si>
    <t>Macroaggregato 3 - Contributi agli investimenti</t>
  </si>
  <si>
    <t>2.03.01.02.999</t>
  </si>
  <si>
    <t>Contributi agli investimenti a altre Amministrazioni Locali n.a.c.</t>
  </si>
  <si>
    <t>ACQUISTO E MANUTENZIONE STRAORDINARIA AUTOMEZZI E ATTREZZATURE PER LA GESTIONE E LA TUTELA DEL TERRITORIO E DELL'AMBIENTE (fino al 2010 v. anche cap.2520)</t>
  </si>
  <si>
    <t>CUP J80J21000080004 - CIG Z1C32D1356 - ACQUISTO VEICOLO GAMMA PIAGGIO PER IL PERSONALE TECNICO MANUTENTORE DEL COMUNE</t>
  </si>
  <si>
    <t>J80J21000080004</t>
  </si>
  <si>
    <t>Z1C32D1356</t>
  </si>
  <si>
    <t>CUP J80J21000080004 - CIG Z1C32D1356 - ACQUISTO VEICOLO GAMMA PIAGGIO PER IL PERSONALE TECNICO MANUTENTORE DEL COMUNE - PROCEDURA CONCORRENZIALE TRAMITE SISTEMA TELEMATICO ACQUISTI REGIONALE TOSCANA - START - AFFIDAMENTO A FAVORE DELLA DITTA MOTORTEAM S.</t>
  </si>
  <si>
    <t>2.02.01.01.001</t>
  </si>
  <si>
    <t>Mezzi di trasporto stradali</t>
  </si>
  <si>
    <t>INTERVENTI SUL MONTE ANCHE PER PREVENZIONE E CONTROLLO INCENDI BOSCHIVI</t>
  </si>
  <si>
    <t>CUP J87H21006980004 - CIG Z433324399 - INTERVENTI DI PREVENZIONE AIB - MANUTENZIONE E RIPULITURA DI VIALI E FASCE PARAFUOCO - ANNO 2021</t>
  </si>
  <si>
    <t>J87H21006980004</t>
  </si>
  <si>
    <t>Z433324399</t>
  </si>
  <si>
    <t>CUP J87H21006980004 - CIG Z433324399 - INTERVENTI DI PREVENZIONE AIB - MANUTENZIONE E RIPULITURA DI VIALI E FASCE PARAFUOCO - ANNO 2021.  - AFFIDAMENTO DIRETTO MEDIANTE SISTEMA TELEMATICO ACQUISTI REGIONALE DELLA TOSCANA A FAVORE DELLA DITTA NICHI DEL MO</t>
  </si>
  <si>
    <t>PROGRAMMA 5 - Aree protette, parchi naturali, protezione naturalistica e forestazione</t>
  </si>
  <si>
    <t>2.02.01.09.014</t>
  </si>
  <si>
    <t>Opere per la sistemazione del suolo</t>
  </si>
  <si>
    <t>INTERVENTI DI EFFICIENTAMENTO ENERGETICO E SVILUPPO TERRITORIALE SOSTENIBILE FINANZIATI CON D.L. 34/2019 ART. 30</t>
  </si>
  <si>
    <t>CUP J85G19000100004 - CIG 8059598EA8 EFFICIENTAMENTO ENERGETICO DELLA PUBBLICA ILLUMINAZIONE IN PIAZZA DELLA REPUBBLICA A SAN GIOVANNI ALLA VENA</t>
  </si>
  <si>
    <t>J85G19000100004</t>
  </si>
  <si>
    <t>8059598EA8</t>
  </si>
  <si>
    <t xml:space="preserve">CUP J85G19000100004 - CIG 8059598EA8 EFFICIENTAMENTO ENERGETICO DELLA PUBBLICA ILLUMINAZIONE IN PIAZZA DELLA REPUBBLICA A SAN GIOVANNI ALLA VENA AFFIDAMENTO CONCORRENZIALE MEDIANTE IL SISTEMA TELEMATICO ACQUISTI DELLA REGIONE TOSCANA AGGIUDICAZIONE ALLA </t>
  </si>
  <si>
    <t>2.02.01.09.012</t>
  </si>
  <si>
    <t>Infrastrutture stradali</t>
  </si>
  <si>
    <t>ARREDO URBANO PER STRADE, PIAZZE E SPAZI PUBBLICI</t>
  </si>
  <si>
    <t>CUP J87J18000420004 CIG Z8F25AF08F LAVORI DI RISTRUTTURAZIONE DEL PARCO GIOCHI PRESSO PIAZZA DELLA REPUBBLICA A SAN GIOVANNI ALLA VENA ED INTEGRAZIONE DEL PARCO GIOCHI PRESSO VIA GALILEI AD ULIVETO TERME</t>
  </si>
  <si>
    <t>J87J18000420004</t>
  </si>
  <si>
    <t>Z8F25AF08F</t>
  </si>
  <si>
    <t>CUP J87J18000420004 CIG Z8F25AF08F - AFFIDAMENTO DIRETTO  MEDIANTE SISTEMA TELEMATICO ACQUISTI REGIONALE DELLA TOSCANA DEI LAVORI DI RISTRUTTURAZIONE DEL PARCO GIOCHI PRESSO PIAZZA DELLA REPUBBLICA A SAN GIOVANNI ALLA VENA ED INTEGRAZIONE DEL PARCO GIOCH</t>
  </si>
  <si>
    <t>2.02.01.03.999</t>
  </si>
  <si>
    <t>Mobili e arredi n.a.c.</t>
  </si>
  <si>
    <t>CUP J80A20000050004  CIG Z5F2FE881C FORNITURA DI ARREDO URBANO DA PORRE IN OPERA IN VIA LANTE A VICOPISANO ED IN PIAZZA A CUCIGLIANA</t>
  </si>
  <si>
    <t>J80A20000050004</t>
  </si>
  <si>
    <t>Z5F2FE881C</t>
  </si>
  <si>
    <t>CUP J80A20000050004  CIG Z5F2FE881C - AFFIDAMENTO DIRETTO MEDIANTE SISTEMA TELEMATICO ACQUISTI REGIONALE DELLA TOSCANA - FORNITURA DI ARREDO  URBANO DA PORRE IN OPERA IN VIA LANTE A VICOPISANO ED IN PIAZZA A CUCIGLIANA - IMPEGNO DI SPESA A FAVORE DELLA D</t>
  </si>
  <si>
    <t>RISTRUTTURAZIONE STRADE BIANCHE</t>
  </si>
  <si>
    <t>CUP J82D18000090004  CIG Z7D26574FA LAVORI PER LA MANUTENZIONE STRAORDINARIA DELLE STRADE BIANCHE NEL TERRITORIO COMUNALE</t>
  </si>
  <si>
    <t>J82D18000090004</t>
  </si>
  <si>
    <t>Z7D26574FA</t>
  </si>
  <si>
    <t>CUP J82D18000090004  CIG Z7D26574FA - PROCEDURA CONCORRENZIALE DI AFFIDAMENTO  TRAMITE SISTEMA TELEMATICO ACQUISTI REGIONALE TOSCANA START - LAVORI PER LA MANUTENZIONE STRAORDINARIA DELLE STRADE BIANCHE NEL TERRITORIO COMUNALE AGGIUDICAZIONE ALLA DITTA G</t>
  </si>
  <si>
    <t>CUP J83B19000260004 CIG Z122B00B33 - PROCEDURA CONCORRENZIALE DI AFFIDAMENTO  TRAMITE SISTEMA TELEMATICO ACQUISTI REGIONALE TOSCANA ¿ START - LAVORI PER LA MANUTENZIONE STRAORDINARIA DELLE STRADE BIANCHE NEL TERRITORIO COMUNALE ¿ AGGIUDICAZIONE ALLA DITT</t>
  </si>
  <si>
    <t>J83B19000260004</t>
  </si>
  <si>
    <t>Z122B00B33</t>
  </si>
  <si>
    <t>CUP J83B19000260004 CIG Z122B00B33 - PROCEDURA CONCORRENZIALE DI AFFIDAMENTO  TRAMITE SISTEMA TELEMATICO ACQUISTI REGIONALE TOSCANA START - LAVORI PER LA MANUTENZIONE STRAORDINARIA DELLE STRADE BIANCHE NEL TERRITORIO COMUNALE AGGIUDICAZIONE ALLA DITTA GI</t>
  </si>
  <si>
    <t>INTERVENTI DI MANUTENZIONE STRAORDINARIA STRADE E PIAZZE AI FINI DELLA SICUREZZA E MIGLIORAMENTO DELLA CIRCOLAZIONE STRADALE</t>
  </si>
  <si>
    <t>CUP J81B19000060004 - CIG ZF12841B8F REALIZZAZIONE DI SEMAFORO PER ATTRAVERSAMENTO PEDONALE SP24 ARNACCIO-CALCI PRESSO CAPRONA</t>
  </si>
  <si>
    <t>CUP J81B19000060004 - CIG ZF12841B8F REALIZZAZIONE DI SEMAFORO PER ATTRAVERSAMENTO PEDONALE SP24 ARNACCIO-CALCI PRESSO CAPRONA AFFIDAMENTO DIRETTO ALLA DITTA CTS ELECTRONICS DI CANNARA (PG)</t>
  </si>
  <si>
    <t>CUP J87H20004220004 - CIG Z402FA90D0 anno 2020 LAVORI DI RISTRUTTURAZIONE DELLA PAVIMENTAZIONE DI ALCUNI PICCOLI TRATTI DI STRADE NEL TERRITORIO COMUNALE</t>
  </si>
  <si>
    <t>Z402FA90D0</t>
  </si>
  <si>
    <t xml:space="preserve">CUP   J87H20004220004 - CIG Z402FA90D0 LAVORI DI RISTRUTTURAZIONE DELLA PAVIMENTAZIONE DI ALCUNI PICCOLI TRATTI DI STRADE NEL TERRITORIO COMUNALE - 2020 AFFIDAMENTO DIRETTO ALLA DITTA GIULIANI PIERO  SRL DI PISA. </t>
  </si>
  <si>
    <t>CUP J87H21008620004 - CIG ZEF33EDF94 - LAVORI DI SISTEMAZIONE DELLA PAVIMENTAZIONE IN PIETRA DI ALCUNE STRADE E PERCORSI PEDONALI NEL CENTRO STORICO DEL CAPOLUOGO</t>
  </si>
  <si>
    <t>J87H21008620004</t>
  </si>
  <si>
    <t>ZEF33EDF94</t>
  </si>
  <si>
    <t>CUP J87H21008620004 - CIG ZEF33EDF94 - LAVORI DI SISTEMAZIONE DELLA PAVIMENTAZIONE IN PIETRA DI ALCUNE STRADE E PERCORSI PEDONALI NEL CENTRO STORICO DEL CAPOLUOGO - AFFIDAMENTO DIRETTO A FAVORE DELLA DITTA MASINI STEFANO DI VICOPISANO (PI)  -  IMPEGNO DI</t>
  </si>
  <si>
    <t>CONTRIBUTI INAIL SU COMPENSI PER TIROCINI E STAGE FORMATIVI PRESSO EDILIZIA PRIVATA</t>
  </si>
  <si>
    <t>ATTIVAZIONE TIROCINIO FORMATIVO PRESSO IL SERVIZIO EDILIZIA PRIVATA - IMPEGNO DI SPESA</t>
  </si>
  <si>
    <t>CENTRO DI RESPONSABILITA' N. 3.3 SERVIZI TECNICI: EDILIZIA PRIVATA E URBANISTICA (Responsabile del Servizio Marta Fioravanti - Responsabile Unità Operativa Samanta Vincini)</t>
  </si>
  <si>
    <t xml:space="preserve">ATTIVAZIONE TIROCINIO FORMATIVO PRESSO IL SERVIZIO SUAP - IMPEGNO DI SPESA </t>
  </si>
  <si>
    <t>IRAP SU COMPENSI PER TIROCINI E STAGE FORMATIVI PRESSO EDILIZIA PRIVATA</t>
  </si>
  <si>
    <t>COMPENSI PER TIROCINI FORMATIVI PRESSO EDILIZIA PRIVATA</t>
  </si>
  <si>
    <t>1.03.02.12.999</t>
  </si>
  <si>
    <t>Altre forme di lavoro flessibile n.a.c.</t>
  </si>
  <si>
    <t>PROGETTO ISTRUTTORIA DELLE DOMANDE DI CONDONO EDILIZIO</t>
  </si>
  <si>
    <t>Incarico ai dipendenti Vincini,  Candiano, Batoni e Pacini per progetto anno 2012 finalizzato alla definizione istanze di condono edilizio</t>
  </si>
  <si>
    <t>PROGETTO FINALIZZATO ALLA DEFINIZIONE DELLE DOMANDE DI CONDONO EDILIZIO AI SENSI DELLE LEGGI N.47/85, N.724/94, N.326/03 E L.R.T. N.53/04 IMPEGNO DI SPESA</t>
  </si>
  <si>
    <t>SPESE PER INDAGINI TECNICHE, PERIZIE, COLLAUDI, ANALISI TECNICHE, SOPRALLUOGHI, PROGETTI E SIMILI (fino al 2009 v. cap. 198)</t>
  </si>
  <si>
    <t>CIG Z7A23DBFA6 SERVIZIO PER OPERAZIONE 4. 4. 1. NELL'AMBITO DEL BANDO PIT MONTEPISANOMULTIMISURA ANNO 2016</t>
  </si>
  <si>
    <t>Z7A23DBFA6</t>
  </si>
  <si>
    <t>CIG Z7A23DBFA6 PROCEDURA CONCORSUALE TRAMITE SISTEMA TELEMATICO ACQUISTI REGIONALE TOSCANA START AFFIDAMENTO SERVIZIO A PFM S. R. L. SOCIETÀ TRA PROFESSIONISTI PER LA REDAZIONE DI PROGETTO ESECUTIVO  PER OPERAZIONE 4. 4. 1. NELL'AMBITO DEL BANDO PIT MONT</t>
  </si>
  <si>
    <t>CIG: ZD525471EC BENI IMMOBILI EX CASA DEL FASCIO E VIA CRUCIS - SERVIZIO DI FRAZIONAMENTO CATASTALE E RELAZIONE TECNICA FINALIZZATA ALL'ALIENAZIONE</t>
  </si>
  <si>
    <t>ZD525471EC</t>
  </si>
  <si>
    <t>CIG: ZD525471EC BENI IMMOBILI EX CASA DEL FASCIO E VIA CRUCIS AFFIDAMENTO DEL SERVIZIO DI FRAZIONAMENTO CATASTALE E RELAZIONE TECNICA FINALIZZATA ALL'ALIENAZIONE IMPEGNO DI SPESA</t>
  </si>
  <si>
    <t>CIG Z101F3EA09  REDAZIONE DI PRATICHE PER RINNOVO CERTIFICATO DI PREVENZIONE INCENDI DPR 151/2011 ATTIVITÀ INDIVIDUATE AL P.TO 65.1.B E 74.1.A RELATIVAMENTE ALLA PALESTRA POLIVALENTE DI SAN GIOV A/V E ALL'ARCHIVIO STORICO DI VICOPISANO</t>
  </si>
  <si>
    <t>Z101F3EA09</t>
  </si>
  <si>
    <t xml:space="preserve">CIG Z101F3EA09   - AFFIDAMENTO DI SERVIZIO ALLO STUDIO TECNICO P.I. EDOARDO RETINI  DI CALCINAIA (PI) PER LA REDAZIONE DI PRATICHE INERENTI IL RINNOVO DEL CERTIFICATO DI PREVENZIONE INCENDI DI CUI AL DPR 151/2011 LE ATTIVITÀ INDIVIDUATE AL P.TO 65.1.B E </t>
  </si>
  <si>
    <t>CIG ZF1285B856 REDAZIONE DELLA DOCUMENTAZIONE TECNICA FINALIZZATA ALLA PARTECIPAZIONE AL BANDO PUBBLICO REGIONALE PER LA REALIZZAZIONE DI STUDI PER L'IMPLEMENTAZIONE DELLE MAPPE DI PERICOLOSITA' DA ALLUVIONE E RISCHIO DA ALLUVIONI APPROVATO CON DECRETO D</t>
  </si>
  <si>
    <t>ZF1285B856</t>
  </si>
  <si>
    <t>CIG ZF1285B856 - AFFIDAMENTO SERVIZIO DI REDAZIONE DELLA DOCUMENTAZIONE TECNICA FINALIZZATA ALLA PARTECIPAZIONE AL BANDO PUBBLICO REGIONALE PER LA REALIZZAZIONE DI STUDI PER L'IMPLEMENTAZIONE DELLE MAPPE DI PERICOLOSITA' DA ALLUVIONE E RISCHIO DA ALLUVIO</t>
  </si>
  <si>
    <t>CIG Z312B17777 REDAZIONE DELLA DICHIARAZIONE DI RISPONDENZA DI.RI. AI FINI DELLA CERTIFICAZIONE PREVENZIONE INCENDI  DELLA SCUOLA DI INFANZIA DI CUCIGLIANA</t>
  </si>
  <si>
    <t>Z312B17777</t>
  </si>
  <si>
    <t>CIG Z312B17777 -REDAZIONE DELLA DICHIARAZIONE DI RISPONDENZA DI.RI. AI FINI DELLA CERTIFICAZIONE PREVENZIONE INCENDI  DELLA SCUOLA DI INFANZIA DI CUCIGLIANA  AFFIDAMENTO DIRETTO A FAVORE DELLO STUDIO ELETTROTECNICO STEIMEL DI DEL BELLINO MASSIMO DI FUCEC</t>
  </si>
  <si>
    <t>CIG ZA12BB5106 AFFIDAMENTO DIRETTO VINCOLO IDROGEOLOGICO RINNOVO AFFIDAMENTO DEL SERVIZIO DI CONTROLLO E VERIFICHE IDROGEOLOGICHE CONNESSE ALLE ISTANZE EDILIZIE DI INIZIATIVA PRIVATA</t>
  </si>
  <si>
    <t>CIG ZA12BB5106 - AFFIDAMENTO DIRETTO - VINCOLO IDROGEOLOGICO - RINNOVO AFFIDAMENTO DEL SERVIZIO DI CONTROLLO E VERIFICHE IDROGEOLOGICHE CONNESSE ALLE ISTANZE EDILIZIE DI INIZIATIVA PRIVATA ESTENSIONE PER ULTERIORI ANNI DUE</t>
  </si>
  <si>
    <t>ZA12BB5106</t>
  </si>
  <si>
    <t>CIG ZA12BB5106 AFFIDAMENTO DIRETTO VINCOLO IDROGEOLOGICO RINNOVO AFFIDAMENTO DEL SERVIZIO DI CONTROLLO E VERIFICHE IDROGEOLOGICHE CONNESSE ALLE ISTANZE EDILIZIE DI INIZIATIVA PRIVATA ESTENSIONE PER ULTERIORI ANNI DUE</t>
  </si>
  <si>
    <t>CIG ZB22FFA153 ¿ INTEGRAZIONE PRESTAZIONE PROFESSIONALE DELL'ING. NICOLA CROCE DELLO STUDIO CROCE SRL DI GHEZZANO (PI) PER IL RINNOVO DELLA CERTIFICAZIONE ALLE MISURE DI PREVENZIONE INCENDI DEL POLO SCOLASTICO DI VICOPISANO A SEGUITO DI ADEGUAMENTI FUNZI</t>
  </si>
  <si>
    <t>ZB22FFA153</t>
  </si>
  <si>
    <t>CIG ZB22FFA153 INTEGRAZIONE PRESTAZIONE PROFESSIONALE DELL'ING. NICOLA CROCE DELLO STUDIO CROCE SRL DI GHEZZANO (PI) PER IL RINNOVO DELLA CERTIFICAZIONE ALLE MISURE DI PREVENZIONE INCENDI DEL POLO SCOLASTICO DI VICOPISANO A SEGUITO DI ADEGUAMENTI FUNZION</t>
  </si>
  <si>
    <t>CIG: Z312E32425 - BENE IMMOBILE MAGAZZINO COMUNALE VIA MORANDINI - SERVIZIO DI FRAZIONAMENTO CATASTALE E RELAZIONE TECNICA FINALIZZATA ALL'ALIENAZIONE</t>
  </si>
  <si>
    <t>Z312E32425</t>
  </si>
  <si>
    <t>CIG: Z312E32425 - BENE IMMOBILE MAGAZZINO COMUNALE VIA MORANDINI - AFFIDAMENTO DEL SERVIZIO DI FRAZIONAMENTO CATASTALE E RELAZIONE TECNICA FINALIZZATA ALL'ALIENAZIONE - IMPEGNO DI SPESA</t>
  </si>
  <si>
    <t>CIG: Z6A2FE1A52 AFFIDAMENTO DEL SERVIZIO DI PROGETTAZIONE E STUDIO DI FATTIBILITÀ TECNICO-ECONOMICA DELLA CICLOPISTA TURISTICA LUCCA - PONTEDERA - TRATTO DI VICOPISANO</t>
  </si>
  <si>
    <t>Z6A2FE1A52</t>
  </si>
  <si>
    <t>CIG: Z6A2FE1A52 AFFIDAMENTO DEL SERVIZIO DI PROGETTAZIONE E STUDIO DI FATTIBILITÀ TECNICO-ECONOMICA DELLA CICLOPISTA TURISTICA LUCCA - PONTEDERA - TRATTO DI VICOPISANO IMPEGNO DI SPESA</t>
  </si>
  <si>
    <t>INCARICHI PER VERIFICA PROGETTI</t>
  </si>
  <si>
    <t>CIG Z52291B57D PROCEDURA APERTA PER L'AFFIDAMENTO IN CONCESSIONE DELLA RIQUALIFICAZIONE E GESTIONE DELL'IMPIANTO DI PUBBLICA ILLUMINAZIONE AFFIDAMENTO DI SERVIZIO DI SUPPORTO GIURIDICO AL RUP IMPEGNO DI SPESA</t>
  </si>
  <si>
    <t>Z52291B57D</t>
  </si>
  <si>
    <t>IRAP SU INDENNITA' DI PROGETTAZIONE DI LAVORI PUBBLICI REDATTE DAL PERSONALE TECNICO INTERNO (vInc. cap. 508/E)</t>
  </si>
  <si>
    <t>VARIAZIONE DI ESIGIBILITA'</t>
  </si>
  <si>
    <t>VARIAZIONI ESIGIBILITA'</t>
  </si>
  <si>
    <t>CENTRO DI RESPONSABILITA' N. 3.4 SERVIZI TECNICI: LAVORI PUBBLICI (Responsabile del Servizio Marta Fioravanti - Responsabile Unità Operativa Monica Fantozzi)</t>
  </si>
  <si>
    <t>RESTAURO EX SCUOLA MUSICALE G. VERDI DI VICOPISANO con destinazione a Centro per l'infanzia, l'adolescenza e la famiglia (C.I.A.F.)</t>
  </si>
  <si>
    <t>Approvazione progetto delle opere complementari ai lavori di restauro della ex scuola musicale G. Verdi di Vicopisano: spesa prevista per la servitù (da pagare con specifica det)</t>
  </si>
  <si>
    <t>Approvazione progetto e affidamento opere complementari ai lavori di restauro della ex scuola musicale G. Verdi di Vicopisano</t>
  </si>
  <si>
    <t>PROGRAMMA 1 - Valorizzazione dei beni di interesse storico</t>
  </si>
  <si>
    <t>2.02.01.10.999</t>
  </si>
  <si>
    <t>Beni immobili di valore culturale, storico ed artistico n.a.c.</t>
  </si>
  <si>
    <t>RESTAURO IIMMOBILI DI INTERESSE STORICO</t>
  </si>
  <si>
    <t>CUP J82C16000280002 CIG 774809496E - RESTAURO FINALIZZATO ALL'ACCESSIBILITA' DELLA TORRE DELL'OROLOGIO NEL CENTRO STORICO DI VICOPISANO - APPROVAZIONE PROGETTO ESECUTIVO E DETERMINAZIONE A CONTRARRE PER L'AFFIDAMENTO DELL'APPALTO DEI LAVORI MEDIANTE PROC</t>
  </si>
  <si>
    <t>J82C16000280002</t>
  </si>
  <si>
    <t>774809496E</t>
  </si>
  <si>
    <t>CIG  774809496E - CUP J82C16000280002 ¿ RESTAURO FINALIZZATO ALL'ACCESSIBILITA' DELLA TORRE DELL'OROLOGIO IN VICOPISANO ¿ AGGIUDICAZIONE</t>
  </si>
  <si>
    <t>CIG  774809496E - CUP J82C16000280002 RESTAURO FINALIZZATO ALL'ACCESSIBILITA' DELLA TORRE DELL'OROLOGIO IN VICOPISANO AGGIUDICAZIONE</t>
  </si>
  <si>
    <t>INTERVENTI ALLE AREE SPORTIVE POLIVALENTI</t>
  </si>
  <si>
    <t>CIG ZAA20BB7ED CUP J81E17000790004 RISTRUTTURAZIONE DI CAMPINO POLIVALENTE PRESSO AREA EX PAMA DI CEVOLI</t>
  </si>
  <si>
    <t>J81E17000790004</t>
  </si>
  <si>
    <t>ZAA20BB7ED</t>
  </si>
  <si>
    <t>VARIAZIONI ESIGIBILITA' 2017</t>
  </si>
  <si>
    <t>2.02.01.09.016</t>
  </si>
  <si>
    <t>Impianti sportivi</t>
  </si>
  <si>
    <t>REALIZZAZIONE DI CAMMINAMENTO SULLE MURA (Borgo Murato)</t>
  </si>
  <si>
    <t>RESTAURO FUNZIONALE E MESSA IN SICUREZZA DEL CAMMINAMENTO DI RONDA  (OMISSIS) APPROVAZIONE PROGETTO DEFINITIVO</t>
  </si>
  <si>
    <t>VARIAZIONE ESIGIBILITA' 2020 - RESTAURO FUNZIONALE E MESSA IN SICUREZZA DEL CAMMINAMENTO DI RONDA  (OMISSIS) APPROVAZIONE PROGETTO DEFINITIVO</t>
  </si>
  <si>
    <t>J82C16000110006</t>
  </si>
  <si>
    <t>770997262A</t>
  </si>
  <si>
    <t xml:space="preserve">CIG 770997262A  CUP J82C16000110006 VARIANTE IN CORSO D'OPERA EX ART. 149 COMMA 2 DEL D.LGS. 50/2016 DELL'INTERVENTO DI RESTAURO FUNZIONALE E MESSA IN SICUREZZA DEL CAMMINAMENTO DI RONDA E DELLA TORRE DEL SOCCORSO IMPEGNO DI SPESA  </t>
  </si>
  <si>
    <t>VARIAZIONE DI ESIGIBILITA' 2020</t>
  </si>
  <si>
    <t>CIG ZAF28AC088 CUP J82C16000110006 ASSISTENZA ALLA DIREZIONE LAVORI OPERE SPECIALISTICHE OS2A  DELL'INTERVENTO DI RESTAURO FUNZIONALE E MESSA IN SICUREZZA DEL CAMMINAMENTO DI RONDA E DELLA TORRE DEL SOCCORSO</t>
  </si>
  <si>
    <t>ZAF28AC088</t>
  </si>
  <si>
    <t>REALIZZAZIONE DI PISTE, PERCORSI E ALTRI LAVORI STRADALI COMPRESO IMPIANTO ILLUMINAZIONE PERCORSO CICLO PEDONALE</t>
  </si>
  <si>
    <t>CIG  68092280B5 - CUP J81B16000050004  REALIZZAZIONE DEL 2o E DEL 3o LOTTO DEL COLLEGAMENTO CICLO PEDONALE VICOPISANO - CAPRONA - AGGIUDICAZIONE DEFINITIVA</t>
  </si>
  <si>
    <t>68092280B5</t>
  </si>
  <si>
    <t>REALIZZAZIONE PARCHEGGI E SISTEMAZIONI STRADALI</t>
  </si>
  <si>
    <t>CUP J81B20001020004 - CIG 8550345FE4 LAVORI DI REALIZZAZIONE DI UN PARCHEGGIO IN VIA PIAVE A CUCIGLIANA</t>
  </si>
  <si>
    <t>J81B20001020004</t>
  </si>
  <si>
    <t>8550345FE4</t>
  </si>
  <si>
    <t>CUP   J81B20001020004 - CIG 8550345FE4 LAVORI DI REALIZZAZIONE DI UN PARCHEGGIO IN VIA PIAVE A CUCIGLIANA AFFIDAMENTO DIRETTO ALLA DITTA PARRI COSTRUZIONI SRL DI TERRICCIOLA (PI).</t>
  </si>
  <si>
    <t>CUP   J81B20001020004 - CIG 8550345FE4 LAVORI DI REALIZZAZIONE DI UN PARCHEGGIO IN VIA PIAVE A CUCIGLIANA</t>
  </si>
  <si>
    <t>RIQUALIFICAZIONE MARCIAPIEDI E IMPIANTI IN LOTTIZZAZIONE FASCETTI A SAN GIOVANNI ALLA VENA</t>
  </si>
  <si>
    <t>Progetto definitivo lavori di riqualificazione della lottizzazione Fascetti a San Giovanni alla Vena - 1o lotto - Via G. D'annunzio</t>
  </si>
  <si>
    <t>Riapprovazione progetto definitivo 1o lotto lavori di riqualificazione urbanistica della lottizzazione Fascetti a San Giovanni alla vena ( Cia D'Annunzio e Via Mascagni)</t>
  </si>
  <si>
    <t>Progetto esecutivo  1o lotto riqualificazione lottizzazione Fascetti a San Giovanni alla Vena</t>
  </si>
  <si>
    <t>Perizia suppletiva lavori di riqualificazione lottizzazione Fascetti 1o lotto (+4,89%) e affidamento</t>
  </si>
  <si>
    <t>Ditta chiusa, non si trovano i titolari, senza fattura non si può pagare. DA TENERE A RESIDUI PER 10 ANNI FINO AL 17/04/2020 - CON IL RENDICONTO 2020 POTRA' ESSERE ELIMINATO IL RESIDUO: Saldo 1o lotto dei  lavori di riqualificazione lottizzazione Fascett</t>
  </si>
  <si>
    <t>Contabilità finale del 1o lotto lavori di riqualificazione lottizzazione Fascetti a S. Giovanni alla vena</t>
  </si>
  <si>
    <t>INTERVENTI E MANUTENZIONI STRAORDINARIE STRADE, INCROCI, MANTO STRADALE, PISTE CICLABILI, PARCHEGGI, SEGNALETICA, ECC AI FINI DEL MIGLIORAMENTO DELLA CIRCOLAZIONE E DELLA SICUREZZA STRADALE</t>
  </si>
  <si>
    <t>CUP J81B16000270004 VALORIZZAZIONE DI ROTATORIA ALL'INTERSEZIONE TRA LE STRADE PROVINCIALI N. 2 VICARESE E N. 1 BOTTE, FRAZIONE DI SAN GIOVANNI ALLA VENA. APPROVAZIONE PROGETTO.</t>
  </si>
  <si>
    <t>J81B16000270004</t>
  </si>
  <si>
    <t>CIG Z431BC8975 CUP J81B16000270004  LAVORI DI VALORIZZAZIONE DELLA ROTATORIA DELLA BOTTE A SAN GIOVANNI ALLA VENA</t>
  </si>
  <si>
    <t>Z431BC8975</t>
  </si>
  <si>
    <t>CIG Z431BC8975 CUP J81B16000270004 AFFIDAMENTO DIRETTO LAVORI DI VALORIZZAZIONE DELLA ROTATORIA DELLA BOTTE A SAN GIOVANNI ALLA VENA. AFFIDAMENTO ALLA DITTA SLESA SPA DI PONSACCO   IMPEGNO DI SPESA.</t>
  </si>
  <si>
    <t>CIG  7185997850 - CUP J84E17000220004 RIQUALIFICAZIONE DI VIA DELEDDA A CUCIGLIANA</t>
  </si>
  <si>
    <t>J84E17000220004</t>
  </si>
  <si>
    <t>CIG Z43216B88E CUP J87H17001290004 - SPESE TECNICHE - RISTRUTTURAZIONE DEL PRIMO TRATTO DI VIA MAGELLANO A SAN GIOVANNI ALLA VENA</t>
  </si>
  <si>
    <t>J87H17001290004</t>
  </si>
  <si>
    <t>Z43216B88E</t>
  </si>
  <si>
    <t>CUP   J87H20000110004 - CIG 84759807F6 ANNO 2020 LAVORI DI RISTRUTTURAZIONE DELLA PAVIMENTAZIONE DI ALCUNE STRADE NEL TERRITORIO COMUNALE</t>
  </si>
  <si>
    <t>J87H20000110004</t>
  </si>
  <si>
    <t>84759807F6</t>
  </si>
  <si>
    <t>CUP   J87H20000110004 - CIG 84759807F6 - LAVORI DI RISTRUTTURAZIONE DELLA PAVIMENTAZIONE DI ALCUNE STRADE NEL TERRITORIO COMUNALE 2020 AFFIDAMENTO DIRETTO ALLA DITTA GIULIANI PIERO  SRL DI PISA.</t>
  </si>
  <si>
    <t>CUP   J87H20000110004 - CIG 84759807F6 LAVORI DI RISTRUTTURAZIONE DELLA PAVIMENTAZIONE DI ALCUNE STRADE NEL TERRITORIO COMUNALE 2020</t>
  </si>
  <si>
    <t>CUP   J87H20000110004 - CIG 84759807F6 - LAVORI DI RISTRUTTURAZIONE DELLA PAVIMENTAZIONE DI ALCUNE STRADE NEL TERRITORIO COMUNALE 2020 - COMPENSAZIONE DEI PREZZI AI SENSI DELL'ART.1-SEPTIES DEL D.L. 73/2021.</t>
  </si>
  <si>
    <t>CONTRIBUTO ALLA PROVINCIA DI PISA PER REALIZZAZIONE PERCORSO PEDONALE PONTE</t>
  </si>
  <si>
    <t>ACCORDO EX ART. 15 DELLA L. 241/1990 TRA LA PROVINCIA DI PISA ED IL COMUNE DI VICOPISANO PER LA REALIZZAZIONE DI PERCORSI PEDONALI NELLOAMBITO DEGLI INTERVENTI DI MANUTENZIONE STRAORDINARIA AL PONTE STRADALE UBICATO LUNGO SP 25DIR AL KM 0+200 DA ESEGUIRS</t>
  </si>
  <si>
    <t>2.03.01.02.002</t>
  </si>
  <si>
    <t>Contributi agli investimenti a Province</t>
  </si>
  <si>
    <t>REALIZZAZIONE LOCULI E FOSSE NEI CIMITERI COMUNALI</t>
  </si>
  <si>
    <t>CIG ZD632B4A91 - CUP J81B21007220004 - SERVIZIO DI INDAGINI GEOLOGICHE E SISMICHE DI SUPPORTO ALLA PROGETTAZIONE DEL CAMPO COMUNE AL CIMITERO DI LUGNANO</t>
  </si>
  <si>
    <t>J81B21007220004</t>
  </si>
  <si>
    <t>ZD632B4A91</t>
  </si>
  <si>
    <t>CIG ZD632B4A91 - CUP J81B21007220004 - AFFIDAMENTO DEL SERVIZIO DI INDAGINI GEOLOGICHE E SISMICHE DI SUPPORTO ALLA PROGETTAZIONE DEL CAMPO COMUNE AL CIMITERO DI LUGNANO AL DOTT. GEOL. FABIO MEZZETTI - IMPEGNO DI SPESA</t>
  </si>
  <si>
    <t>2.02.01.09.015</t>
  </si>
  <si>
    <t>Cimiteri</t>
  </si>
  <si>
    <t>ABBONAMENTO A RIVISTE TECNICO/AMMINISTRATIVE, GAZZETTA UFFICIALE ED ACQUISTO PUBBLICAZIONI PER I SERVIZI GENERALI (dal 2011 v. anche cap.. 514 e 1124)</t>
  </si>
  <si>
    <t>CENTRO DI RESPONSABILITA' N. 2.2: SERVIZIO ECONOMATO (Respons. del Servizio Sabrina Cupiti - Respons. del Procedimento: Michela Bertelli)</t>
  </si>
  <si>
    <t>1.03.01.01.001</t>
  </si>
  <si>
    <t>Giornali e riviste</t>
  </si>
  <si>
    <t>Rinnovo abbonamenti per l'anno 2021 a riviste specializzate, banche dati, periodici, raccolte normative, aggiornamenti on line- Impegno di spesa a favore dell'Economo Comunale</t>
  </si>
  <si>
    <t>SPESE PER BOLLATURA, GESTIONE E CONSERVAZIONE DI ATTI E REGISTRI, E PUBBLICAZIONI SUL BURT G.U. E QUOTIDIANI</t>
  </si>
  <si>
    <t>1.03.02.16.001</t>
  </si>
  <si>
    <t>Pubblicazione bandi di gara</t>
  </si>
  <si>
    <t>CIG ZEB33241D1 ALIENAZIONE FABBRICATO IN LUGNANO DENOMINATO EX CASA DEL FASCIO  - APPROVAZIONE ASTA PUBBLICA E IMPEGNO DI SPESA PER PUBBLICAZIONE</t>
  </si>
  <si>
    <t>ZEB33241D1</t>
  </si>
  <si>
    <t>ALIENAZIONE FABBRICATO IN LUGNANO DENOMINATO EX CASA DEL FASCIO  - APPROVAZIONE ASTA PUBBLICA E IMPEGNO DI SPESA PER PUBBLICAZIONE (CIG ZEB33241D1) .</t>
  </si>
  <si>
    <t>(fino al 2011 vedi cap.104) ACQUISTI PER FESTE NAZIONALI, SOLENNITA', ONORANZE, CERIMONIE E RAPPRESENTANZE - interamente RILEVANTE EX DL 78/2010 (LIMITE 1500)</t>
  </si>
  <si>
    <t>1.03.01.02.009</t>
  </si>
  <si>
    <t xml:space="preserve">Beni per attività di rappresentanza </t>
  </si>
  <si>
    <t>CIG: Z77346BA88 - Acquisto di una fascia tricolore ricamata per il Sindaco, di bandiere da esterno per edifici pubblici, di gagliardetti con stemma del Comune e di riproduzioni in resina della Torre del Brunelleschi - Impegno di spesa ed affidamento alla</t>
  </si>
  <si>
    <t>Z77346BA88</t>
  </si>
  <si>
    <t>SPESE PER TELEFONIA MOBILE ASSEGNATA AL PERSONALE DIPENDENTE</t>
  </si>
  <si>
    <t>Adesione alla convenzione Consip 'Telefonia Mobile 7' per la fornitura del servizio di telefonia mobile e dei relativi servizi connessi per le pubbliche amministrazioni - Impegno di spesa  a favore alla ditta Telecom Italia s.p.a. - CIG: Z302760E2A</t>
  </si>
  <si>
    <t>Z302760E2A</t>
  </si>
  <si>
    <t>1.03.02.05.002</t>
  </si>
  <si>
    <t>Telefonia mobile</t>
  </si>
  <si>
    <t xml:space="preserve">PRESA D'ATTO DELL'ESTENSIONE DA PARTE DI CONSIP DELLA DURATA DELLA CONVENZIONE -TELEFONIA MOBILE 7” PER LA FORNITURA DEL SERVIZIO DI TELEFONIA MOBILE E DEI RELATIVI SERVIZI CONNESSI PER LE PUBBLICHE AMMINISTRAZIONI CON CONSIP - IMPEGNO DI SPESA A FAVORE </t>
  </si>
  <si>
    <t>Adesione alla convenzione Consip -Telefonia Mobile 8” per la fornitura del servizio di telefonia mobile e dei relativi servizi connessi per le pubbliche amministrazioni - Impegno di spesa  a favore alla ditta Telecom Italia s.p.a. - CIG: Z593291B58</t>
  </si>
  <si>
    <t>Z593291B58</t>
  </si>
  <si>
    <t>SPESE PER VERIFICHE, CONTROLLI E NOTIFICHE DI ATTI VARI</t>
  </si>
  <si>
    <t>Rimborso delle spese richieste dai vari Comuni per la notificazione di atti - Impegno di spesa per il II semestre 2020</t>
  </si>
  <si>
    <t>Rimborso delle spese richieste dai vari Comuni per la notificazione di atti - Impegno di spesa per il I semestre 2021</t>
  </si>
  <si>
    <t>RIMBORSO SPESE PER TRASFERTE DEL PERSONALE DI SEGRETERIA, UFFICIO PERSONALE E ORGANIZZAZIONE RILEVANTE EX DL 78/2010</t>
  </si>
  <si>
    <t>Rimborso trasferte</t>
  </si>
  <si>
    <t>1.03.02.02.001</t>
  </si>
  <si>
    <t>Rimborso per viaggio e trasloco</t>
  </si>
  <si>
    <t>SPESE PER ACQUISTO STAMPATI, MODULISTICA ANCHE INFORMATIZZATA, CANCELLERIA E SIMILI PER I SERVIZI GENERALI</t>
  </si>
  <si>
    <t>1.03.01.02.001</t>
  </si>
  <si>
    <t>Carta, cancelleria e stampati</t>
  </si>
  <si>
    <t>CIG: ZA63048321 - Fornitura di piccola cancelleria varia da ufficio e di carta riciclata da fotocopie -  Impegno di spesa ed affidamento alla ditta Myo spa</t>
  </si>
  <si>
    <t>ZA63048321</t>
  </si>
  <si>
    <t>CIG: Z7E3151E72 - Affidamento della fornitura di stampati, modulistica specializzata e materiale tipografico per i vari uffici comunali alla ditta Alredy Toscana Soc. Coop. di Viareggio - Impegno di spesa</t>
  </si>
  <si>
    <t>Z7E3151E72</t>
  </si>
  <si>
    <t>CIG:Z013168105 - Fornitura di carta riciclata da fotocopie, di consumabili per stampanti da ufficio e di piccola cancelleria urgente - Impegno di spesa ed affidamento alla ditta Errebian spa di Pomezia</t>
  </si>
  <si>
    <t>Z013168105</t>
  </si>
  <si>
    <t>CIG: Z5B3470D30 - Fornitura di piccola cancelleria varia da ufficio, di conssumabili e di carta riciclata da fotocopie -  Impegno di spesa ed affidamento alla ditta Errebian spa di Pomezia</t>
  </si>
  <si>
    <t>Z5B3470D30</t>
  </si>
  <si>
    <t>SPESE PER ACQUISTO MATERIALI VARI DI CONSUMO PER INFORMATICA PER I SERVIZI URBANISTICA, EDILIZIA PRIVATA E GESTIONE DEL TERRITORIO  (nastri, toner, ricambi, piccole attrezzature, ecc) (v. anche cap. 119/1)</t>
  </si>
  <si>
    <t>SPESE PER ACQUISTO STAMPATI, MODULISTICA E SIMILI PER L'UFFICIO TRIBUTI</t>
  </si>
  <si>
    <t>SPESE PER ACQUISTO PICCOLE ATTREZZATURE E ACCESSORI VARI PER GLI UFFICI COMUNALI</t>
  </si>
  <si>
    <t>SPESE PER NOLEGGIO E MANUTENZIONE ATTREZZATURE DEGLI UFFICI: FOTOCOPIATRICI, OROLOGI, CALCOLATRICI E SIMILI</t>
  </si>
  <si>
    <t>CIG: Z6418F2BE0 - NOLEGGIO QUADRIENNALE FULL - SERVICE DI N. 4 FOTOCOPIATRICI DIGITALI MULTIFUNZIONI CON ADESIONE ALLA CONVENZIONE STIPULATA DA CONSIP DENOMINATA FOTOCOPIATRICI 25 - LOTTO N. 2  - IMPEGNO DI SPESA ED AFFIDAMENTO ALLA DITTA XEROX SPA</t>
  </si>
  <si>
    <t>Z6418F2BE0</t>
  </si>
  <si>
    <t>CIG: Z9127D995C - NOLEGGIO QUADRIENNALE FULL - SERVICE DI N. 2 FOTOCOPIATRICI DIGITALI MULTIFUNZIONI CON ADESIONE ALLA CONVENZIONE STIPULATA DA CONSIP DENOMINATA FOTOCOPIATRICI 29 - LOTTO N. 1 - IMPEGNO DI SPESA ED AFFIDAMENTO ALLA DITTA OLIVETTI SPA</t>
  </si>
  <si>
    <t>Z9127D995C</t>
  </si>
  <si>
    <t>NOLEGGIO TRIENNALE FULL - SERVICE DI N. 4 FOTOCOPIATRICI DIGITALI MULTIFUNZIONI CON ADESIONE ALLA CONVENZIONE STIPULATA DA CONSIP DENOMINATA FOTOCOPIATRICI 31 ¿ LOTTO N. 1 e LOTTO N. 2 - IMPEGNO DI SPESA ED AFFIDAMENTO ALLA DITTA OLIVETTI SPA (CIG:Z852CF</t>
  </si>
  <si>
    <t>Z852CF66E6</t>
  </si>
  <si>
    <t>NOLEGGIO TRIENNALE FULL - SERVICE DI N. 4 FOTOCOPIATRICI DIGITALI MULTIFUNZIONI CON ADESIONE ALLA CONVENZIONE STIPULATA DA CONSIP DENOMINATA FOTOCOPIATRICI 31 - LOTTO N. 1 e LOTTO N. 2 - IMPEGNO DI SPESA ED AFFIDAMENTO ALLA DITTA OLIVETTI SPA (CIG:Z852CF</t>
  </si>
  <si>
    <t>Z382CF66BC</t>
  </si>
  <si>
    <t>SPESE PER MANIFESTI, STAMPATI  E RIPRODUZIONI  PER GLI UFFICI TECNICI</t>
  </si>
  <si>
    <t>CIG: Z9630BC7AB - FORNITURA DI ELIOCOPIE, RIPRODUZIONI TECNICHE, SCANSIONI E SIMILI - IMPEGNO DI SPESA ED AFFIDAMENTO ALLA DITTA CUBO SRL DI CALCINAIA</t>
  </si>
  <si>
    <t>Z9630BC7AB</t>
  </si>
  <si>
    <t>RIMBORSO SPESE PER TRASFERTE DEL PERSONALE DEGLI UFFICI TECNICI DL 78/2010</t>
  </si>
  <si>
    <t>SPESE PER ACQUISTO STAMPATI, MODULISTICA E SIMILI PER GLI UFFICI DEMOGRAFICI</t>
  </si>
  <si>
    <t>SPESE PER TASSE DI CIRCOLAZIONE SUGLI AUTOMEZZI DEI VIGILI</t>
  </si>
  <si>
    <t>Tasse di circolazione</t>
  </si>
  <si>
    <t>ABBONAMENTO A RIVISTE SPECIALIZZATE E ACQUISTO PUBBLICAZIONI PER IL SERVIZIO POLIZIA (fino al 2010 v. cap. 98)</t>
  </si>
  <si>
    <t>SPESE PER ACQUISTO STAMPATI, MODULISTICA E CANCELLERIA PER IL SERVIZIO DI POLIZIA</t>
  </si>
  <si>
    <t>CIG: ZAD3285852 - Fornitura di modulistica tecnica e specializzata per il servizio di Polizia Municipale - Impegno di spesa ed affidamento alla ditta Maggioli Spa</t>
  </si>
  <si>
    <t>ZAD3285852</t>
  </si>
  <si>
    <t>SPESE PER ACQUISTO STAMPATI, MODULISTICA E SIMILI PER L'UFFICIO SCUOLA</t>
  </si>
  <si>
    <t>ACQUISTO TARGHE E COPPE PER MANIFESTAZIONI - RILEVAVA  EX DL 78/2010 (TUTTO IL CAPITOLO)</t>
  </si>
  <si>
    <t>SPESE PER IL SERVIZIO MENSA AI DIPENDENTI DEL SERV. URBANISTICA, EDILIZIA PRIVATA E GESTIONE TERRITORIO (buoni mensa) (v. anche cap. 2499/1)</t>
  </si>
  <si>
    <t>CIG: Z8C3047251 - ADESIONE ALLA CONVENZIONE CONSIP BP 8 LOTTO 6 PER LA FORNITURA DI BUONI PASTO CARTACEI PER I DIPENDENTI COMUNALI AVENTI DIRITTO - IMPEGNO DI SPESA ED AFFIDAMENTO ALLA DITTA AGGIUDICATARIA REPAS LUNCH COUPON SRL</t>
  </si>
  <si>
    <t>Z8C3047251</t>
  </si>
  <si>
    <t>1.01.01.02.002</t>
  </si>
  <si>
    <t>Buoni pasto</t>
  </si>
  <si>
    <t>ABBONAMENTO A RIVISTE SPECIALIZZATE E ACQUISTO PUBBLICAZIONI PER IL SERV. URBANISTICA, EDILIZIA PRIVATA E TECNICO (fino al 2010 v. cap. 98)</t>
  </si>
  <si>
    <t>SPESE PER  RIPRODUZIONI E MANIFESTI  PER IL SERVIZIO URBANISTICA, EDILIZIA PRIVATA E GESTIONE DEL TERRITORIO</t>
  </si>
  <si>
    <t>1.03.02.13.004</t>
  </si>
  <si>
    <t>Stampa e rilegatura</t>
  </si>
  <si>
    <t>CIG:Z69348B49A - FORNITURA DI ELIOCOPIE, RIPRODUZIONI TECNICHE, SCANSIONI, TIMBRI, RILEGATURE E SIMILI - IMPEGNO DI SPESA ED AFFIDAMENTO ALLA DITTA CUBO SRL DI CALCINAIA</t>
  </si>
  <si>
    <t>Z69348B49A</t>
  </si>
  <si>
    <t>SPESE PER ACQUISTO MODULISTICA  E CANCELLERIA PER UFFICIO URBANISTICA, EDILIZIA PRIVATA E GESTIONE DEL TERRITORIO</t>
  </si>
  <si>
    <t>SPESE PER TASSE DI CIRCOLAZIONE PER GLI AUTOMEZZI DEI CANTONIERI (fino al 2009 v. cap. 188)</t>
  </si>
  <si>
    <t>SPESE PER FORNITURA VESTIARIO PER I DIPENDENTI ADDETTI AI SERVIZI ESTERNI (fino al 2009 v. cap. 78)</t>
  </si>
  <si>
    <t>1.03.01.02.004</t>
  </si>
  <si>
    <t>Vestiario</t>
  </si>
  <si>
    <t>SPESE PER TASSE DI CIRCOLAZIONE E SIMILI PER GLI AUTOMEZZI DEL SERVIZIO RACCOLTA RIFIUTI</t>
  </si>
  <si>
    <t>SPESE PER GESTIONE E SPEDIZIONE BOLLETTE DELLE LAMPADE VOTIVE ril iva</t>
  </si>
  <si>
    <t>SPESE DI GESTIONE DEL CONTO CORRENTE POSTALE PER IL SERVIZIO ACCESSORIO RELATIVO ALLA BOLLETTAZIONE, SPEDIZIONE  E RISCOSSIONE DELLE BOLLETTE PER L'ILLUMINAZIONE DELLE LAMPADE VOTIVE ANNO 2019 - AFFIDAMENTO A POSTE ITALIANE S.P.A.</t>
  </si>
  <si>
    <t>Z1B28DE5CE</t>
  </si>
  <si>
    <t>SPESE DI GESTIONE DEL CONTO CORRENTE POSTALE PER IL SERVIZIO ACCESSORIO RELATIVO ALLA BOLLETTAZIONE, SPEDIZIONE  E RISCOSSIONE DELLE BOLLETTE PER L'ILLUMINAZIONE DELLE LAMPADE VOTIVE ANNO 2020 - AFFIDAMENTO A POSTE ITALIANE S.P.A.</t>
  </si>
  <si>
    <t>Z9F2D50A4B</t>
  </si>
  <si>
    <t>CIG:Z793254B94 - AFFIDAMENTO DEL SERVIZIO DI STAMPA, IMBUSTAMENTO E POSTALIZZAZIONE DEGLI AVVISI DI PAGAMENTO PER IL SERVIZIO DI ILLUMINAZIONE VOTIVA ANNO 2021 - AFFIDAMENTO ALLA DITTA ETRURIA PA SRL</t>
  </si>
  <si>
    <t>Z793254B94</t>
  </si>
  <si>
    <t>ANTICIPAZIONE SPESE PER RIMOZIONE E CUSTODIA VEICOLI SEQUESTRATI</t>
  </si>
  <si>
    <t>CIG   ZA431D0B79  SPESE DI TRASPORTO E CUSTODIA VEICOLI SOTTOPOSTI A  SEQUESTRO FINALIZZATO ALLA CONFISCA AMMINISTRATIVA</t>
  </si>
  <si>
    <t>ZA431D0B79</t>
  </si>
  <si>
    <t>CIG   ZA431D0B79  SPESE DI TRASPORTO E CUSTODIA VEICOLI SOTTOPOSTI A  SEQUESTRO FINALIZZATO ALLA CONFISCA AMMINISTRATIVA - IMPEGNO DI SPESA  A FAVORE DELLA DITTA -CARROZZERIA TIGLIO SRL ” DI CALCINAIA (PI)</t>
  </si>
  <si>
    <t>CENTRO DI RESPONSABILITA' N.4 SERVIZIO POLIZIA - (Responsabile del Servizio)</t>
  </si>
  <si>
    <t>1.03.02.99.007</t>
  </si>
  <si>
    <t>Custodia giudiziaria</t>
  </si>
  <si>
    <t>SPESE DIVERSE PER IL SERVIZIO DI POLIZIA MUNICIPALE</t>
  </si>
  <si>
    <t>Visure effettuate nell'anno 2021 mediante collegamento alla Motorizzazione Civile</t>
  </si>
  <si>
    <t>COLLEGAMENTO DEL SERVIZIO POLIZIA MUNICIPALE ALL'ARCHIVIO DEL SISTEMA INFORMATICO DELLA MOTORIZZAZIONE CIVILE ANNO 2021 E INTEGRAZIONE DEPOSITO CAUZIONALE PER RINNOVO NOVENNALE IMPEGNO DI SPESA</t>
  </si>
  <si>
    <t>CIG ZD8321E218  ISCRIZIONE ANNO 2021 DEGLI AGENTI DI P.S. CHE MANEGGIANO ARMI - D.LGSL. 15 MARZO 2010 N.66, ART.251</t>
  </si>
  <si>
    <t>ZD8321E218</t>
  </si>
  <si>
    <t>CODICE CIG ZD8321E218 OBBLIGO DELL'ISCRIZIONE E DI FREQUENZA AL TIRO A SEGNO NAZIONALE DA PARTE DEL PERSONALE DELLA POLIZIA MUNICIPALE CON QUALIFICA DI AGENTE DI P.S. CHE MANEGGINO ARMI - D.LGSL. 15 MARZO 2010 N.66, ART.251. IMPEGNO DI SPESA PER L'ANNO 2</t>
  </si>
  <si>
    <t xml:space="preserve">CODICE CIG Z4D3354FCE anno 2021 - OBBLIGO DELL'ISCRIZIONE E DI FREQUENZA AL TIRO A SEGNO NAZIONALE DA PARTE DEL PERSONALE DELLA POLIZIA MUNICIPALE CON QUALIFICA DI AGENTE DI P.S. CHE MANEGGINO ARMI - D.LGSL. 15 MARZO 2010 N.66, ART.251. IMPEGNO DI SPESA </t>
  </si>
  <si>
    <t>Z4D3354FCE</t>
  </si>
  <si>
    <t>CODICE CIG Z4D3354FCE OBBLIGO DELL'ISCRIZIONE E DI FREQUENZA AL TIRO A SEGNO NAZIONALE DA PARTE DEL PERSONALE DELLA POLIZIA MUNICIPALE CON QUALIFICA DI AGENTE DI P.S. CHE MANEGGINO ARMI - D.LGSL. 15 MARZO 2010 N.66, ART.251. IMPEGNO DI SPESA PER L'ANNO 2</t>
  </si>
  <si>
    <t>FORNITURA MATERIALE DI CONSUMO STAMPANTI  APPLICATIVO SANZIONI  SERVIZIO POLIZIA MUNICIPALE - AFFIDAMENTO ALLA SOCIETÀ INCLOUD TEAM S.R.L.  . IMPEGNO DI SPESA CIG  Z1E34407D3</t>
  </si>
  <si>
    <t>Z1E34407D3</t>
  </si>
  <si>
    <t>SPESE PER LE DIVISE DELL'UFFICIO POLIZIA</t>
  </si>
  <si>
    <t>CIG:ZBB337D435  FORNITURA DI DIVISE, CALZATURE ED INDUMENTI PER IL PERSONALE DELLA POLIZIA MUNICIPALE  AVENTE DIRITTO - ANNO 2021</t>
  </si>
  <si>
    <t>ZBB337D435</t>
  </si>
  <si>
    <t>CIG:ZBB337D435  FORNITURA DI DIVISE, CALZATURE ED INDUMENTI PER IL PERSONALE DELLA POLIZIA MUNICIPALE  AVENTE DIRITTO - ANNO 2021 - IMPEGNO DI SPESA ED AFFIDAMENTO ALLA DITTA CONFEZIONI  ORSI SRL EMPOLI</t>
  </si>
  <si>
    <t>1.03.01.02.003</t>
  </si>
  <si>
    <t>Equipaggiamento</t>
  </si>
  <si>
    <t>SPESE PER VIDEOSORVEGLIANZA DEL TERRITORIO</t>
  </si>
  <si>
    <t>CIG ZC2341E7BF  FORNITURA DI TELECAMERE DI SICUREZZA PER SOSTITUZIONE ED IMPLEMENTAZIONE DEL SISTEMA DI VIDEOSORVEGLIANZA COMUNALE  AFFIDAMENTO DITTA ILES SRL  .</t>
  </si>
  <si>
    <t>ZC2341E7BF</t>
  </si>
  <si>
    <t>SPESE PER LA SICUREZZA E PER I RILEVATORI DI VELOCITA' DELLA POLIZIA MUNICIPALE</t>
  </si>
  <si>
    <t>CIG  ZDE3327247  VERIFICA FUNZIONALITA' E TARATURA STRUMENTO PER IL CONTROLLO DELLA VELOCITA' -TELELASER TRUCAM'</t>
  </si>
  <si>
    <t>ZDE3327247</t>
  </si>
  <si>
    <t>CIG  ZDE3327247  VERIFICA FUNZIONALITA' E TARATURA STRUMENTO PER IL CONTROLLO DELLA VELOCITA' -TELELASER TRUCAM' AFFIDAMENTO ALLA DITTA ELTRAFF SRL   IMPEGNO DI SPESA .</t>
  </si>
  <si>
    <t>(vinc. cap. 252/2/E) TRASFERIMENTO ALLA PROVINCIA DI PISA DELLA QUOTA DI SPETTANZA SULLE SANZIONI PER VIOLAZIONI AI LIMITI DI VELOCITA' ELEVATE DAL 2013 SULLE VIE PROVINCIALI (art.142 c.12bis Codice della Strada)</t>
  </si>
  <si>
    <t>Quota di spettanza della Provincia di Pisa sulle sanzioni per violazioni ai limiti di velocità elevate e riscosse nel 2013 sulle vie provinciali (art. 142 c.12-bis codice della strada) - pari al 50% delle somme incassate al cap. 252/2 del 2013</t>
  </si>
  <si>
    <t>Conservazione a residui passivi di spese correnti 2013 obbligatorie da pagare negli esercizi successivi</t>
  </si>
  <si>
    <t>QUOTA 50% SPETTANTE ALLA PROVINCIA DI PISA ANNO 2021 DA ACCERTAMENTI VIOLAZIONI ARTICOLO  142</t>
  </si>
  <si>
    <t>CODICE DELA STRADA PROVENTI DERIVANTI DA ACCERTAMENTI VIOLAZIONI ARTICOLO  142 IMPEGNO DI SPESA PER PAGAMENTO QUOTA SPETTANTE ALLA PROVINCIA DI PISA ,  ANNO 2021  - LIQUIDAZIONE</t>
  </si>
  <si>
    <t>TRASFERIMENTI ALLA PROVINCIA PER REGOLAZIONI CONTABILI</t>
  </si>
  <si>
    <t>TRASFERIMENTI ALLA PROVINCIA DERIVANTI DA ACCERTAMENTI VIOLAZIONI ART 142 ANNO 2020</t>
  </si>
  <si>
    <t>ARTICOLI 175 E 193 D.LGS. 18 AGOSTO 2000 N. 267 ¿ VARIAZIONE DI BILANCIO E CONTROLLO DELLA SALVAGUARDIA DEGLI EQUILIBRI DI BILANCIO</t>
  </si>
  <si>
    <t>RIMBORSO AGLI UTENTI DI SANZIONI  E DIRITTI VARI VERSATI IN ECCEDENZA (fino al 2010 v. cap. 2470)</t>
  </si>
  <si>
    <t xml:space="preserve">RIMBORSO PER SANZIONI CODICE DELLA STRADA PAGATE IN ECCESSO    </t>
  </si>
  <si>
    <t>MIGLIORAMENTO, POTENZIAMENTO E MANUTENZIONE SEGNALETICA AI FINI DELLA SICUREZZA</t>
  </si>
  <si>
    <t>CIG  Z38322D930 - AFFIDAMENTO FORNITURA E POSA IN OPERA E SEGNALETICA STRADALE</t>
  </si>
  <si>
    <t>Z38322D930</t>
  </si>
  <si>
    <t>CIG  Z38322D930 - AFFIDAMENTO FORNITURA E POSA IN OPERA E SEGNALETICA STRADALE -  AFFIDAMENTO A FAVORE DELLA DITTA I.MA.S. DI TREMOLANTI ANDREA &amp; C. SAS - IMPEGNO DI SPESA.</t>
  </si>
  <si>
    <t xml:space="preserve">CIG  Z4A34477B1 - AFFIDAMENTO FORNITURA E POSA IN OPERA E SEGNALETICA STRADALE -  AFFIDAMENTO A FAVORE DELLA DITTA 3SL DI  LUCII SIMONE &amp; C. S.A.S.  - IMPEGNO DI SPESA. </t>
  </si>
  <si>
    <t>Z4A34477B1</t>
  </si>
  <si>
    <t>ACQUISTO, NOLEGGIO E MANUTENZIONE AUTOMEZZI, MEZZI E ATTREZZATURE PER IL SERVIZIO DI POLIZIA MUNICIPALE E PER POTENZIAMENTO ATTIVITA' DI CONTROLLO STRADALE</t>
  </si>
  <si>
    <t>D.Lgs. n.81/2008 - INCARICO PER LA SICUREZZA</t>
  </si>
  <si>
    <t>CIG ZE830688F5 SERVIZIO DI RESPONSABILE DEL SERVIZIO DI PROTEZIONE E PREVENZIONE IN MATERIA DI SICUREZZA DEI LAVORATORI AI SENSI DEL D.LGS. N.81/2008</t>
  </si>
  <si>
    <t>ZE830688F5</t>
  </si>
  <si>
    <t xml:space="preserve">AFFIDAMENTO SERVIZIO DI RESPONSABILE DEL SERVIZIO DI PROTEZIONE E PREVENZIONE IN MATERIA DI SICUREZZA DEI LAVORATORI AI SENSI DEL D.LGS. N.81/2008 CODICE CIG ZE830688F5. </t>
  </si>
  <si>
    <t>CENTRO DI RESPONSABILITA' N. 9: DATORE DI LAVORO EX D.LGS. 81/2008 (Responsabile Segretario comunale)</t>
  </si>
  <si>
    <t xml:space="preserve">PROROGA AFFIDAMENTO SERVIZIO DI RESPONSABILE DEL SERVIZIO DI PROTEZIONE E PREVENZIONE IN MATERIA DI SICUREZZA DEI LAVORATORI AI SENSI DEL D.LGS. N.81/2008 - CODICE CIG ZE830688F5. </t>
  </si>
  <si>
    <t>D.LGS. N. 81/2008 - ACCERTAMENTI SANITARI PER I DIPENDENTI</t>
  </si>
  <si>
    <t>CIG ZEF2BB48A2 ACCERTAMENTI TOSSICOLOGICI PERIODICI IN AMBITO DI SORVEGLIANZA SANITARIA</t>
  </si>
  <si>
    <t>ZEF2BB48A2</t>
  </si>
  <si>
    <t>ACCERTAMENTI TOSSICOLOGICI PERIODICI IN AMBITO DI SORVEGLIANZA SANITARIA - AFFIDAMENTO ALL' AZIENDA OSPEDALIERO UNIVERSITARIA PISANA</t>
  </si>
  <si>
    <t>ATTIVITÀ DI MEDICO COMPETENTE EX ART.25 D.LGS. N.81/2008 - INTEGRAZIONE IMPEGNO DI SPESA.</t>
  </si>
  <si>
    <t>ZF12BAA379</t>
  </si>
  <si>
    <t>ATTIVITÀ DI MEDICO COMPETENTE EX ART.25 D.LGS. N.81/2008 AFFIDATA ALLA AZIENDA USL TOSCANA NORD OVEST  PISA -  INTEGRAZIONE IMPEGNO DI SPESA.</t>
  </si>
  <si>
    <t>ATTIVITÀ DI MEDICO COMPETENTE EX ART.25 D.LGS. N.81/2008 - APPROVAZIONE CONVENZIONE  CON SCADENZA 31 DICEMBRE 2021.</t>
  </si>
  <si>
    <t>ATTIVITÀ DI MEDICO COMPETENTE EX ART.25 D.LGS. N.81/2008 AFFIDAMENTO ALLA AZIENDA USL TOSCANA NORD OVEST PISA APPROVAZIONE CONVENZIONE  CON SCADENZA 31 DICEMBRE 2021.</t>
  </si>
  <si>
    <t>ANNO 2021 - ACCERTAMENTI TOSSICOLOGICI PERIODICI IN AMBITO DI SORVEGLIANZA SANITARIA</t>
  </si>
  <si>
    <t>Z01319D702</t>
  </si>
  <si>
    <t>ACCERTAMENTI TOSSICOLOGICI PERIODICI IN AMBITO DI SORVEGLIANZA SANITARIA - AFFIDAMENTO ALLA AZIENDA OSPEDALIERO UNIVERSITARIA PISANA - ANNO 2021</t>
  </si>
  <si>
    <t>CIG ZC4321BB5E ATTIVITÀ DI MEDICO COMPETENTE EX ART.25 D.LGS. N.81/2008 PER TRE ANNI (DAL 25/06/2021 AL 25/06/2024)</t>
  </si>
  <si>
    <t>ZC4321BB5E</t>
  </si>
  <si>
    <t>ATTIVITÀ DI MEDICO COMPETENTE EX ART.25 D.LGS. N.81/2008 - AFFIDAMENTO - IMPEGNO DI SPESA - CIG ZC4321BB5E</t>
  </si>
  <si>
    <t>SPESE PER CORSI DI FORMAZIONE OBBLIGATORI PER LEGGE</t>
  </si>
  <si>
    <t xml:space="preserve">CONVENZIONE PER L'ADESIONE DEL COMUNE DI VICOPISANO AI SERVIZI FORMATIVI REALIZZATI DALL'UNIONE VALDERA ¿ IMPEGNO DI SPESA   </t>
  </si>
  <si>
    <t xml:space="preserve">CONVENZIONE PER L'ADESIONE DEL COMUNE DI VICOPISANO AI SERVIZI FORMATIVI REALIZZATI DALL'UNIONE VALDERA -IMPEGNO DI SPESA   </t>
  </si>
  <si>
    <t>CONVENZIONE PER L'ADESIONE DEL COMUNE DI VICOPISANO AI SERVIZI FORMATIVI REALIZZATI DALL'UNIONE VALDERA - IMPEGNO DI SPESA 2021</t>
  </si>
  <si>
    <t>ACQUISTO MATERIALE PER SANIFICAZIONE</t>
  </si>
  <si>
    <t>COVID 19 - FORNITURA GEL DISINFETTANTE E MASCHERINE PER IL PERSONALE DIPENDENTE - AFFIDAMENTO ALLA FARMACIA ALESSIA CAPONE SAS - ZC9340ECAC</t>
  </si>
  <si>
    <t>ZC9340ECAC</t>
  </si>
  <si>
    <t>ACQUISTO DISPOSITIVI DI PROTEZIONE INDIVIDUALE PER IL PERSONALE DELL'ENTE</t>
  </si>
  <si>
    <t>CIG Z12312DB4B - SERVIZIO DI LAVAGGIO E MANUTENZIONE DEI D.P.I. IN DOTAZIONE AL PERSONALE OPERAIO DIPENDENTE DEL COMUNE DI VICOPISANO ANNO 2021</t>
  </si>
  <si>
    <t>Z12312DB4B</t>
  </si>
  <si>
    <t>CIG Z12312DB4B - SERVIZIO DI LAVAGGIO E MANUTENZIONE DEI D.P.I. IN DOTAZIONE AL PERSONALE OPERAIO DIPENDENTE DEL COMUNE DI VICOPISANO ANNO 2021 - IMPEGNO DI SPESA</t>
  </si>
  <si>
    <t>SPESE PER IL SERVIZIO INFORMATICA DEI SERVIZI GENERALI (dal 2010 v. anche capp. 512 e 1128)</t>
  </si>
  <si>
    <t>SERVIZIO DI CONNETTIVITÀ INTERNET PER POTENZIAMENTO RETE ¿I.C.S. ILARI ALPI¿ VICOPISANO ¿ IMPEGNO DI SPESA</t>
  </si>
  <si>
    <t>Z6B257B620</t>
  </si>
  <si>
    <t>SERVIZIO DI CONNETTIVITÀ INTERNET PER POTENZIAMENTO RETE - I.C.S. ILARI ALPI VICOPISANO - IMPEGNO DI SPESA</t>
  </si>
  <si>
    <t>CENTRO DI RESPONSABILITA' N. 10: SERVIZIO INFORMATICA :responsabile del procedimento  Ivano Miscali  (resp. Giacomo Minuti)</t>
  </si>
  <si>
    <t>1.03.02.19.001</t>
  </si>
  <si>
    <t>Gestione e manutenzione applicazioni</t>
  </si>
  <si>
    <t>SERVIZIO PEC PER IL COMUNE DI VICOPISANO - ADESIONE A CONTRATTO APERTO DELLA REGIONE TOSCANA - AFFIDAMENTO A NAMIRIAL SPA ¿ CIG ZA02BEA6BE</t>
  </si>
  <si>
    <t>ZA02BEA6BE</t>
  </si>
  <si>
    <t>RINNOVO ADESIONE ALLA PIATTAFORMA IRIS PER ATTIVITÀ DI INTERMEDIAZIONE DELLA REGIONE TOSCANA CON IL NODO DEI PAGAMENTI-SPC AGID PAGOPA  - IMPEGNO DI SPESA -  CIG  Z1B2CF580E</t>
  </si>
  <si>
    <t>Z1B2CF580E</t>
  </si>
  <si>
    <t>VARIAZIONE RAGIONE SOCIALE A SEGUITO DI CESSIONE DI RAMO D AZIENDA DA TAS S.P.A. A GLOBAL PAYMENTS S.P.A.</t>
  </si>
  <si>
    <t>[SI] REALIZZAZIONE NUOVO PORTALE WEB DEL COMUNE, CON MODULI PER LA GESTIONE DEI SERVIZI ONLINE AI CITTADINI¿ AFFIDAMENTO A OPENCONTENT SCARL.  ¿ IMPEGNO DI SPESA - CIG Z642EBFA1B  ¿ CUP  J81B20000880004</t>
  </si>
  <si>
    <t>J81B20000880004</t>
  </si>
  <si>
    <t>Z642EBFA1B</t>
  </si>
  <si>
    <t>REALIZZAZIONE NUOVO PORTALE WEB DEL COMUNE, CON MODULI PER LA GESTIONE DEI SERVIZI ONLINE AI CITTADINI- AFFIDAMENTO A OPENCONTENT SCARL. - IMPEGNO DI SPESA - CIG Z642EBFA1B   CUP  J81B20000880004</t>
  </si>
  <si>
    <t>SERVIZIO DI CONNETTIVITÀ INTERNET TRAMITE INFRASTRUTTURA RTRT ESTESA - AFFIDAMENTO E IMPEGNO DI SPESA PER IL PERIODO AGOSTO 2020 - LUGLIO 2021 ALLA DITTA DEV ITALIA SRL MEDIANTE TRATTATIVA DIRETTA ESPLETATA SUL PORTALE MEPA - CIG  Z062D326DD</t>
  </si>
  <si>
    <t>Z062D326DD</t>
  </si>
  <si>
    <t>AFFIDAMENTO ALLA GPI  SPA DEL SERVIZIO DI MANUTENZIONE ORDINARIA ED ASSISTENZA SERVIZI SU PROCEDURE APPLICATIVE  DI ASSISTENZA TECNICO-SISTEMISTICA PER L'APPLICAZIONE SOFTWARE ASCOTWEB PER L'ANNUALITA' 2021 COMPRESO ADEGUAMENTO TECNOLOGICO ALLA PIATTFORM</t>
  </si>
  <si>
    <t>ZEC3074E21</t>
  </si>
  <si>
    <t>SERVIZIO DI CONNETTIVITÀ INTERNET ADSL - TIM PER SCUOLA DELL'INFANZIA DI CUCIGLIANA - IMPEGNO DI SPESA PER L'ANNO 2021 A FAVORE DI  TELECOM ITALIA SPA SPA 00488410010 - VIA GAETANO NEGRI, 1 20123 MILANO - CIG   Z1E30ED51D</t>
  </si>
  <si>
    <t>Z1E30ED51D</t>
  </si>
  <si>
    <t>RINNOVO N.1 LICENZA SOFTWARE ADOBE PHOTOSHOP DAL 21/08/2020 AL 21/08/2022 PER UN ANNO PER LA BIBLIOTECA COMUNALE” - AFFIDAMENTO E IMPEGNO DI SPESA ALLA DITTA DPS INFORMATICA S.N.C. DI PRESELLO GIANNI &amp; C. MEDIANTE ODA DA ESPLETARE SUL PORTALE MEPA -  CIG</t>
  </si>
  <si>
    <t>Z0832AE5F1</t>
  </si>
  <si>
    <t>CIG ZE93329F67 ATTIVAZIONE E CANONE ANNUALE MODULO SPID E CIE AUTENTICAZIONE CITTADINI SOFTWARE SHOOL E-SUITE</t>
  </si>
  <si>
    <t>ZE93329F67</t>
  </si>
  <si>
    <t xml:space="preserve">[SI] - ATTIVAZIONE  E CANONE ANNUALE   MODULO SPID E CIE AUTENTICAZIONE CITTADINI SOFTWARE SHOOL E-SUITE - IMPEGNO DI SPESA A FAVORE DELLA DITTA PROGETTI E SOLUZIONI - CIG ZE93329F67   </t>
  </si>
  <si>
    <t>CIG ZCE3345542 - ATTIVAZIONE SIGILLO ELETTRONICO PER GESTIONALE JIRIDE SICRAWEB MAGGIOLI  PER  ADEGUAMENTO ALLE NUOVE LINEE GUIDA SULLA FORMAZIONE, GESTIONE E CONSERVAZIONE DEI DOCUMENTI AMMINISTRATIVI INFORMATICI</t>
  </si>
  <si>
    <t>ZCE3345542</t>
  </si>
  <si>
    <t>[SI] - ATTIVAZIONE SIGILLO ELETTRONICO PER GESTIONALE JIRIDE SICRAWEB MAGGIOLI  PER  ADEGUAMENTO ALLE NUOVE LINEE GUIDA SULLA FORMAZIONE, GESTIONE E CONSERVAZIONE DEI DOCUMENTI AMMINISTRATIVI INFORMATICI- IMPEGNO DI SPESA A FAVORE DELLA DITTA MAGGIOLI SP</t>
  </si>
  <si>
    <t>CIG ZAD2E915EB SERVIZIO DI CONNETTIVITÀ INTERNET FTTCX ACTIVE NETWORK PER SERVIZI DELLE SCUOLE DEL TERRITORIO E VIDEOSORVEGLIANZA ANNO 2022</t>
  </si>
  <si>
    <t>ZAD2E915EB</t>
  </si>
  <si>
    <t xml:space="preserve">[SI] SERVIZIO DI CONNETTIVITÀ INTERNET FTTCX ACTIVE NETWORK PER SERVIZI DELLE SCUOLE DEL TERRITORIO E VIDEOSORVEGLIANZA  - AFFIDAMENTO E IMPEGNO DI SPESA PER L'ANNO 2022 ALLA DITTA ACTIVE NETWORK - CIG   ZAD2E915EB     </t>
  </si>
  <si>
    <t>CIG ZAF33FDCF0 FORNITURA DI UN PACCHETTO DI N. 65 LICENZE DOUSO GOOGLE WORKSPACE (EX GSUITE) DELLA DURATA DI 2 ANNI PER LA GESTIONE DELLA POSTA ELETTRONICA E L'INTRODUZIONE DI UN SISTEMA DI COLLABORATION INTEGRATO E IN CLOUD PER LA GESTIONE E LA CONDIVIS</t>
  </si>
  <si>
    <t>ZAF33FDCF0</t>
  </si>
  <si>
    <t>[SI] FORNITURA DI UN PACCHETTO DI N. 65 LICENZE DOUSO GOOGLE WORKSPACE (EX GSUITE) DELLA DURATA DI 2 ANNI PER LA GESTIONE DELLA POSTA ELETTRONICA E L'INTRODUZIONE DI UN SISTEMA DI COLLABORATION INTEGRATO E IN CLOUD PER LA GESTIONE E LA CONDIVISIONE DI CA</t>
  </si>
  <si>
    <t>SPESE PER IL SERVIZIO INFORMATICA DEL SETTORE POLIZIA MUNICIPALE (fino al 2010 v. cap. 121)</t>
  </si>
  <si>
    <t>SERVIZIO DI CONNETTIVITÀ INTERNET FTTCX ACTIVE NETWORK PER SERVIZI DELLE SCUOLE DEL TERRITORIO E VIDEOSORVEGLIANZA -AFFIDAMENTO E IMPEGNO DI SPESA PER L'ANNO 2021 ALLA DITTA ACTIVE NETWORK - CIG   ZAD2E915EB</t>
  </si>
  <si>
    <t>POTENZIAMENTO CONNETTIVITÀ INTERNET FTTCX ACTIVE NETWORK PER SERVIZI DELLE SCUOLA ULIVETO E VPN VIDEOSORVEGLIANZA  - AFFIDAMENTO E IMPEGNO DI SPESA ALLA DITTA ACTIVE NETWORK - CIG   ZD53273A05</t>
  </si>
  <si>
    <t>ZD53273A05</t>
  </si>
  <si>
    <t>SPESE PER IL SERVIZIO INFORMATICA DEL SERV. URBANISTICA, EDILIZIA PRIVATA E TECNICO (fino al 2010 v. cap. 121)</t>
  </si>
  <si>
    <t>ACQUISTO N.2 MONITOR PHILIPS 24”, N.3 GRUPPI DI CONTINITA'  UPS APC, N. 5 BATTERIE PER UPS - CIG Z5D31F4599</t>
  </si>
  <si>
    <t>Z5D31F4599</t>
  </si>
  <si>
    <t>INFORMATIZZAZIONE SERVIZI</t>
  </si>
  <si>
    <t>2.02.01.07.999</t>
  </si>
  <si>
    <t>Hardware n.a.c.</t>
  </si>
  <si>
    <t>SPESE PER INTERVENTI  A FAVORE DEI GIOVANI</t>
  </si>
  <si>
    <t>-LE PAROLE CONTANO. EDIZIONE 2021”</t>
  </si>
  <si>
    <t>ZAA337EC0F</t>
  </si>
  <si>
    <t>DELIBERAZIONE DI GIUNTA COMUNALE N. 87 DEL 08.10.2021 - -LE PAROLE CONTANO. EDIZIONE 2021” - PROGRAMMAZIONE ESECUTIVA E IMPEGNO DI SPESA. - CIG [ZAA337EC0F] [ZA0337EC4E] [ZE2337ED6D] [ZE3337EDB2] [ZA2337F1BF] [Z7D337F485] [Z64337F4A5]</t>
  </si>
  <si>
    <t>ZA0337EC4E</t>
  </si>
  <si>
    <t>ZE3337EDB2</t>
  </si>
  <si>
    <t>ZA2337F1BF</t>
  </si>
  <si>
    <t>Z7D337F485</t>
  </si>
  <si>
    <t>Z64337F4A5</t>
  </si>
  <si>
    <t xml:space="preserve">MOTIVAZIONE </t>
  </si>
  <si>
    <t xml:space="preserve">riaccertamento ordinario eliminazione avanzo libero </t>
  </si>
  <si>
    <t>riaccertamento ordinario eliminazione avanzo destinato ad investimenti</t>
  </si>
  <si>
    <t>riaccertamento ordinario Avanzo vincolato</t>
  </si>
  <si>
    <t>riaccertamento ordinario Avanzo accantonato</t>
  </si>
  <si>
    <t>In caso di destinazione ad avanzo vincolato o investimenti o accantonamenti:  natura del vincolo (se presente) - fonte di finanziamento</t>
  </si>
  <si>
    <t>s</t>
  </si>
  <si>
    <t>esiste obbligazione giuridica perfezionata scaduta</t>
  </si>
  <si>
    <t>n</t>
  </si>
  <si>
    <t>economia di spesa - procedimento di spesa concluso</t>
  </si>
  <si>
    <t>p</t>
  </si>
  <si>
    <t>parziale economia di spesa - procedimento di spesa concluso</t>
  </si>
  <si>
    <t>esiste obbligazione giuridica perfezionata non esigibile</t>
  </si>
  <si>
    <t>P</t>
  </si>
  <si>
    <t>FPV SPESA DI PARTE CAPITALE</t>
  </si>
  <si>
    <t>RIEPILOGO</t>
  </si>
  <si>
    <t>ECONOMIE DA FPV  IN PARTE CORRENTE</t>
  </si>
  <si>
    <t>ECONOMIE DA FPV IN PARTE CAPITALE</t>
  </si>
  <si>
    <t xml:space="preserve">TOTALE FPV SPESA IN SEDE DI RIACCERTAMENTO ORDINARIO </t>
  </si>
  <si>
    <t>FIRMA DEI RESPONSABILI  DI SERVIZIO ( ciascuno per quanto di competenza ai sensi del D.Lgs 118/2011 )</t>
  </si>
  <si>
    <t>IL  RESPONSABILE 1° SERVIZIO</t>
  </si>
  <si>
    <t>(Dott. Giacomo Minuti)</t>
  </si>
  <si>
    <t>IL RESPONSABILE 2° SERVIZIO</t>
  </si>
  <si>
    <t>(D.ssa Sabrina Cupiti)</t>
  </si>
  <si>
    <t>IL RESPONSABILE DEL 3° SERVIZIO</t>
  </si>
  <si>
    <t>(Arch. Marta Fioravanti)</t>
  </si>
  <si>
    <t>IL RESPONSABILE DEL 4° SERVIZIO</t>
  </si>
  <si>
    <t>IL DATORE DI LAVORO - SEGRETARIO COMUNALE</t>
  </si>
  <si>
    <t>(D.ssa Ilaria Bianchini)</t>
  </si>
  <si>
    <t xml:space="preserve">codice servizio </t>
  </si>
  <si>
    <t>descrizione servizio</t>
  </si>
  <si>
    <t>titolo</t>
  </si>
  <si>
    <t>descrizione titolo</t>
  </si>
  <si>
    <t>riaccertamento ordinario reimputazione FPV  - anno di esigibilità 2022</t>
  </si>
  <si>
    <t xml:space="preserve">residuo al 31/12/21 mantenuto </t>
  </si>
  <si>
    <t>(Responsabile Riccardo Sodi )</t>
  </si>
  <si>
    <t>Economia di spesa finanziata con FPV entrata 2021</t>
  </si>
  <si>
    <t>economia di spesa - procedimento di spesa concluso - vedere anche eventuale accertamento</t>
  </si>
  <si>
    <t>“EMERGENZA COVID-19 – SOCCORSO ALIMENTARE” - CONTRIBUTI ECONOMICI AI CITTADINI MEDIANTE BUONI SPESA – INTEGRAZIONE RISORSE</t>
  </si>
  <si>
    <t>esiste obbligazione giuridica perfezionata scaduta - attendere fattura o prescrizione del credito</t>
  </si>
  <si>
    <t>risorse non impegnate del fondo innovazione collegato ad incentivi  e vincolate per legge e regolamento comunale</t>
  </si>
  <si>
    <t>economia di spesa - procedimento di spesa concluso - doppio impegno -insussistenza passiva</t>
  </si>
  <si>
    <t>economia di spesa - procedimento di spesa concluso - ridurre anche accertamento Icp 2020</t>
  </si>
  <si>
    <t>esiste obbligazione giuridica perfezionata scaduta - non manddano la fattura - attendere prescrizione</t>
  </si>
  <si>
    <t>esiste obbligazione giuridica perfezionata scaduta - vedi accertamento 2299/2020)</t>
  </si>
  <si>
    <t>finanziato con trasferimento statale</t>
  </si>
  <si>
    <t>incentivi tecnici finanziati con avanzo libero 2017</t>
  </si>
  <si>
    <t>oneri di urbanizzazione 2020</t>
  </si>
  <si>
    <t>incentivi tecnici finanziati con AVI 2017</t>
  </si>
  <si>
    <t>incentivi tecnici finanziati con AVI 2018 ex art 208 cds</t>
  </si>
  <si>
    <t>incentivi tecnici finanziati con riserve straordinarie 488/000 e alienazioni partecipazioni acc. 651-652/2019</t>
  </si>
  <si>
    <t>finanziato con oneri di urbanizzazione 2020</t>
  </si>
  <si>
    <t>finanziato con ADI 2017</t>
  </si>
  <si>
    <t>finanziato con ADI 2016</t>
  </si>
  <si>
    <t>finanziato con avanzo destinato 2015</t>
  </si>
  <si>
    <t>finanziato con ALI 2019 applicato nel 2020</t>
  </si>
  <si>
    <t>economia di spesa - procedimento di spesa concluso - prescritto - ditta chiusa - titolari introvabili, importo mai fatturato - finanziato all'epoca con mutuo già incassato</t>
  </si>
  <si>
    <t>finanziato con mutuo già  incassato</t>
  </si>
  <si>
    <t>finanziato con ADI 2015</t>
  </si>
  <si>
    <t>esiste obbligazione giuridica perfezionata parzialmente non esigibile - vedi cronoprogramma pagamenti da convenzione ex Del GC 33 del 16/4/2021  50% alla firma (esigibile 2021) il resto a stati successivi</t>
  </si>
  <si>
    <t>vincolo da trasferimenti anche per cassa</t>
  </si>
  <si>
    <t>parziale economia di spesa - procedimento di spesa concluso - differenza insussistenza passiva</t>
  </si>
  <si>
    <t>Mantenuto a residuo  (si/no/parzialmente)</t>
  </si>
  <si>
    <t>economia di spesa - procedimento di spesa concluso - 5 per mille vincolato</t>
  </si>
  <si>
    <t>finanziato con oneri 2015</t>
  </si>
  <si>
    <t>finanziato con ALI 2020</t>
  </si>
  <si>
    <t>fondo funzioni fondamentali  applicato  a novembre 2021</t>
  </si>
  <si>
    <t>FPV SPESA DI PARTE CORRENTE DA BILANCIO 21-23 INIZIALE</t>
  </si>
  <si>
    <t>FPV SPESA DI PARTE CAPITALE DA BILANCIO 21-23 INIZIALE</t>
  </si>
  <si>
    <t>TOTALE FPV SPESA DA BILANCIO 21-23 INIZIALE</t>
  </si>
  <si>
    <t>FPV SPESA DI PARTE CORRENTE da variazioni di esigibilita' in corso d'anno</t>
  </si>
  <si>
    <t>FPV SPESA DI PARTE CAPITALE da variazionidi esigibilità in corso d'anno</t>
  </si>
  <si>
    <t>TOTALE FPV SPESA IN SEDE DI VARIAZIONI DI ESIGIBILITA' IN CORSO D'ANNO ( DET. 643 del 29/12/2020)</t>
  </si>
  <si>
    <t xml:space="preserve">FPV SPESA DI PARTE CORRENTE in sede di riaccertamento </t>
  </si>
  <si>
    <t>FPV SPESA DI PARTE CAPITALE in sede di riaccertamento</t>
  </si>
  <si>
    <t>FPV SPESA DI PARTE CORRENTE (COMPRESO FPV CORRENTE DA BILANCIO  INIZIALE EURO 39.700,00)</t>
  </si>
  <si>
    <t>TOTALE FPV 2021-2023, annualita' 2021 SPESA</t>
  </si>
  <si>
    <t>Vicopisano 04/04/2022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</si>
</sst>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quot; &quot;#,##0.00&quot; &quot;;&quot;-&quot;#,##0.00&quot; &quot;;&quot; -&quot;#&quot; &quot;;&quot; &quot;@&quot; &quot;"/>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b/>
      <sz val="11"/>
      <color rgb="FFFF0000"/>
      <name val="Calibri"/>
      <family val="2"/>
      <scheme val="minor"/>
    </font>
    <font>
      <b/>
      <sz val="10"/>
      <name val="Calibri"/>
      <family val="2"/>
      <scheme val="minor"/>
    </font>
    <font>
      <b/>
      <sz val="10"/>
      <name val="Arial"/>
      <family val="2"/>
    </font>
    <font>
      <b/>
      <sz val="8"/>
      <name val="Arial"/>
      <family val="2"/>
    </font>
    <font>
      <sz val="8"/>
      <name val="Calibri"/>
      <family val="2"/>
      <scheme val="minor"/>
    </font>
    <font>
      <sz val="11"/>
      <color theme="1"/>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rgb="FFFFCCFF"/>
        <bgColor indexed="64"/>
      </patternFill>
    </fill>
    <fill>
      <patternFill patternType="solid">
        <fgColor rgb="FFFFFF66"/>
        <bgColor indexed="64"/>
      </patternFill>
    </fill>
    <fill>
      <patternFill patternType="solid">
        <fgColor rgb="FF99CCFF"/>
        <bgColor indexed="64"/>
      </patternFill>
    </fill>
    <fill>
      <patternFill patternType="solid">
        <fgColor rgb="FF92D050"/>
        <bgColor indexed="64"/>
      </patternFill>
    </fill>
    <fill>
      <patternFill patternType="solid">
        <fgColor rgb="FF00B0F0"/>
        <bgColor indexed="64"/>
      </patternFill>
    </fill>
    <fill>
      <patternFill patternType="solid">
        <fgColor rgb="FFCC66FF"/>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4">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164" fontId="24" fillId="0" borderId="0"/>
  </cellStyleXfs>
  <cellXfs count="30">
    <xf numFmtId="0" fontId="0" fillId="0" borderId="0" xfId="0"/>
    <xf numFmtId="15" fontId="0" fillId="0" borderId="0" xfId="0" applyNumberFormat="1"/>
    <xf numFmtId="11" fontId="0" fillId="0" borderId="0" xfId="0" applyNumberFormat="1"/>
    <xf numFmtId="43" fontId="16" fillId="0" borderId="0" xfId="1" applyFont="1"/>
    <xf numFmtId="43" fontId="19" fillId="0" borderId="0" xfId="1" applyFont="1"/>
    <xf numFmtId="43" fontId="20" fillId="0" borderId="10" xfId="1" applyFont="1" applyFill="1" applyBorder="1" applyAlignment="1">
      <alignment horizontal="center" wrapText="1"/>
    </xf>
    <xf numFmtId="43" fontId="21" fillId="33" borderId="10" xfId="1" applyFont="1" applyFill="1" applyBorder="1" applyAlignment="1">
      <alignment wrapText="1"/>
    </xf>
    <xf numFmtId="43" fontId="21" fillId="34" borderId="10" xfId="1" applyFont="1" applyFill="1" applyBorder="1" applyAlignment="1">
      <alignment wrapText="1"/>
    </xf>
    <xf numFmtId="43" fontId="21" fillId="0" borderId="10" xfId="1" applyFont="1" applyFill="1" applyBorder="1" applyAlignment="1">
      <alignment wrapText="1"/>
    </xf>
    <xf numFmtId="43" fontId="22" fillId="35" borderId="10" xfId="1" applyFont="1" applyFill="1" applyBorder="1" applyAlignment="1">
      <alignment wrapText="1"/>
    </xf>
    <xf numFmtId="43" fontId="21" fillId="36" borderId="10" xfId="1" applyFont="1" applyFill="1" applyBorder="1" applyAlignment="1">
      <alignment wrapText="1"/>
    </xf>
    <xf numFmtId="43" fontId="23" fillId="0" borderId="10" xfId="1" applyFont="1" applyFill="1" applyBorder="1" applyAlignment="1">
      <alignment wrapText="1"/>
    </xf>
    <xf numFmtId="0" fontId="0" fillId="0" borderId="10" xfId="0" applyBorder="1"/>
    <xf numFmtId="43" fontId="21" fillId="37" borderId="10" xfId="1" applyFont="1" applyFill="1" applyBorder="1" applyAlignment="1">
      <alignment wrapText="1"/>
    </xf>
    <xf numFmtId="43" fontId="21" fillId="38" borderId="10" xfId="1" applyFont="1" applyFill="1" applyBorder="1" applyAlignment="1">
      <alignment wrapText="1"/>
    </xf>
    <xf numFmtId="43" fontId="21" fillId="39" borderId="10" xfId="1" applyFont="1" applyFill="1" applyBorder="1" applyAlignment="1">
      <alignment wrapText="1"/>
    </xf>
    <xf numFmtId="0" fontId="16" fillId="0" borderId="0" xfId="0" applyFont="1" applyAlignment="1">
      <alignment wrapText="1"/>
    </xf>
    <xf numFmtId="0" fontId="16" fillId="0" borderId="10" xfId="0" applyFont="1" applyBorder="1" applyAlignment="1">
      <alignment wrapText="1"/>
    </xf>
    <xf numFmtId="43" fontId="16" fillId="0" borderId="10" xfId="1" applyFont="1" applyBorder="1" applyAlignment="1">
      <alignment wrapText="1"/>
    </xf>
    <xf numFmtId="43" fontId="19" fillId="0" borderId="10" xfId="1" applyFont="1" applyBorder="1" applyAlignment="1">
      <alignment wrapText="1"/>
    </xf>
    <xf numFmtId="43" fontId="16" fillId="0" borderId="10" xfId="1" applyFont="1" applyBorder="1"/>
    <xf numFmtId="43" fontId="19" fillId="0" borderId="10" xfId="1" applyFont="1" applyBorder="1"/>
    <xf numFmtId="0" fontId="16" fillId="0" borderId="10" xfId="0" applyFont="1" applyBorder="1"/>
    <xf numFmtId="0" fontId="16" fillId="0" borderId="0" xfId="0" applyFont="1"/>
    <xf numFmtId="43" fontId="19" fillId="0" borderId="10" xfId="1" applyFont="1" applyFill="1" applyBorder="1"/>
    <xf numFmtId="0" fontId="16" fillId="0" borderId="10" xfId="0" applyFont="1" applyBorder="1" applyAlignment="1">
      <alignment horizontal="center"/>
    </xf>
    <xf numFmtId="0" fontId="16" fillId="0" borderId="10" xfId="0" applyFont="1" applyFill="1" applyBorder="1" applyAlignment="1">
      <alignment horizontal="center"/>
    </xf>
    <xf numFmtId="43" fontId="18" fillId="0" borderId="10" xfId="1" applyFont="1" applyFill="1" applyBorder="1" applyAlignment="1">
      <alignment horizontal="center"/>
    </xf>
    <xf numFmtId="0" fontId="16" fillId="0" borderId="0" xfId="0" applyFont="1" applyAlignment="1">
      <alignment horizontal="center"/>
    </xf>
    <xf numFmtId="43" fontId="0" fillId="0" borderId="0" xfId="0" applyNumberFormat="1"/>
  </cellXfs>
  <cellStyles count="44">
    <cellStyle name="20% - Colore 1" xfId="20" builtinId="30" customBuiltin="1"/>
    <cellStyle name="20% - Colore 2" xfId="24" builtinId="34" customBuiltin="1"/>
    <cellStyle name="20% - Colore 3" xfId="28" builtinId="38" customBuiltin="1"/>
    <cellStyle name="20% - Colore 4" xfId="32" builtinId="42" customBuiltin="1"/>
    <cellStyle name="20% - Colore 5" xfId="36" builtinId="46" customBuiltin="1"/>
    <cellStyle name="20% - Colore 6" xfId="40" builtinId="50" customBuiltin="1"/>
    <cellStyle name="40% - Colore 1" xfId="21" builtinId="31" customBuiltin="1"/>
    <cellStyle name="40% - Colore 2" xfId="25" builtinId="35" customBuiltin="1"/>
    <cellStyle name="40% - Colore 3" xfId="29" builtinId="39" customBuiltin="1"/>
    <cellStyle name="40% - Colore 4" xfId="33" builtinId="43" customBuiltin="1"/>
    <cellStyle name="40% - Colore 5" xfId="37" builtinId="47" customBuiltin="1"/>
    <cellStyle name="40% - Colore 6" xfId="41" builtinId="51" customBuiltin="1"/>
    <cellStyle name="60% - Colore 1" xfId="22" builtinId="32" customBuiltin="1"/>
    <cellStyle name="60% - Colore 2" xfId="26" builtinId="36" customBuiltin="1"/>
    <cellStyle name="60% - Colore 3" xfId="30" builtinId="40" customBuiltin="1"/>
    <cellStyle name="60% - Colore 4" xfId="34" builtinId="44" customBuiltin="1"/>
    <cellStyle name="60% - Colore 5" xfId="38" builtinId="48" customBuiltin="1"/>
    <cellStyle name="60% - Colore 6" xfId="42" builtinId="52" customBuiltin="1"/>
    <cellStyle name="Calcolo" xfId="12" builtinId="22" customBuiltin="1"/>
    <cellStyle name="Cella collegata" xfId="13" builtinId="24" customBuiltin="1"/>
    <cellStyle name="Cella da controllare" xfId="14" builtinId="23" customBuiltin="1"/>
    <cellStyle name="Colore 1" xfId="19" builtinId="29" customBuiltin="1"/>
    <cellStyle name="Colore 2" xfId="23" builtinId="33" customBuiltin="1"/>
    <cellStyle name="Colore 3" xfId="27" builtinId="37" customBuiltin="1"/>
    <cellStyle name="Colore 4" xfId="31" builtinId="41" customBuiltin="1"/>
    <cellStyle name="Colore 5" xfId="35" builtinId="45" customBuiltin="1"/>
    <cellStyle name="Colore 6" xfId="39" builtinId="49" customBuiltin="1"/>
    <cellStyle name="Excel_BuiltIn_Comma" xfId="43"/>
    <cellStyle name="Input" xfId="10" builtinId="20" customBuiltin="1"/>
    <cellStyle name="Migliaia" xfId="1" builtinId="3"/>
    <cellStyle name="Neutrale" xfId="9" builtinId="28" customBuiltin="1"/>
    <cellStyle name="Normale" xfId="0" builtinId="0"/>
    <cellStyle name="Nota" xfId="16" builtinId="10" customBuiltin="1"/>
    <cellStyle name="Output" xfId="11" builtinId="21" customBuiltin="1"/>
    <cellStyle name="Testo avviso" xfId="15" builtinId="11" customBuiltin="1"/>
    <cellStyle name="Testo descrittivo" xfId="17" builtinId="53" customBuiltin="1"/>
    <cellStyle name="Titolo" xfId="2" builtinId="15" customBuiltin="1"/>
    <cellStyle name="Titolo 1" xfId="3" builtinId="16" customBuiltin="1"/>
    <cellStyle name="Titolo 2" xfId="4" builtinId="17" customBuiltin="1"/>
    <cellStyle name="Titolo 3" xfId="5" builtinId="18" customBuiltin="1"/>
    <cellStyle name="Titolo 4" xfId="6" builtinId="19" customBuiltin="1"/>
    <cellStyle name="Totale" xfId="18" builtinId="25" customBuiltin="1"/>
    <cellStyle name="Valore non valido" xfId="8" builtinId="27" customBuiltin="1"/>
    <cellStyle name="Valore valido" xfId="7" builtinId="26" customBuiltin="1"/>
  </cellStyles>
  <dxfs count="0"/>
  <tableStyles count="0" defaultTableStyle="TableStyleMedium2" defaultPivotStyle="PivotStyleLight16"/>
  <colors>
    <mruColors>
      <color rgb="FFCC66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872"/>
  <sheetViews>
    <sheetView tabSelected="1" topLeftCell="L844" workbookViewId="0">
      <selection activeCell="O855" sqref="O855:W871"/>
    </sheetView>
  </sheetViews>
  <sheetFormatPr defaultRowHeight="15" x14ac:dyDescent="0.25"/>
  <cols>
    <col min="5" max="5" width="9.140625" style="23"/>
    <col min="7" max="7" width="23.140625" customWidth="1"/>
    <col min="8" max="8" width="14.7109375" style="3" hidden="1" customWidth="1"/>
    <col min="9" max="9" width="0" hidden="1" customWidth="1"/>
    <col min="10" max="10" width="14.7109375" style="4" bestFit="1" customWidth="1"/>
    <col min="11" max="11" width="14.42578125" style="28" customWidth="1"/>
    <col min="12" max="12" width="45" customWidth="1"/>
    <col min="13" max="13" width="17.28515625" customWidth="1"/>
    <col min="14" max="14" width="19.42578125" customWidth="1"/>
    <col min="15" max="15" width="15.42578125" customWidth="1"/>
    <col min="16" max="16" width="17.7109375" customWidth="1"/>
    <col min="17" max="17" width="14.42578125" customWidth="1"/>
    <col min="18" max="18" width="14.7109375" bestFit="1" customWidth="1"/>
    <col min="19" max="19" width="17.140625" customWidth="1"/>
    <col min="20" max="20" width="18.140625" bestFit="1" customWidth="1"/>
  </cols>
  <sheetData>
    <row r="1" spans="1:55" s="16" customFormat="1" ht="102" x14ac:dyDescent="0.25">
      <c r="A1" s="17" t="s">
        <v>0</v>
      </c>
      <c r="B1" s="17" t="s">
        <v>1</v>
      </c>
      <c r="C1" s="17" t="s">
        <v>2</v>
      </c>
      <c r="D1" s="17" t="s">
        <v>3</v>
      </c>
      <c r="E1" s="17" t="s">
        <v>4</v>
      </c>
      <c r="F1" s="17" t="s">
        <v>5</v>
      </c>
      <c r="G1" s="17" t="s">
        <v>6</v>
      </c>
      <c r="H1" s="18" t="s">
        <v>9</v>
      </c>
      <c r="I1" s="17" t="s">
        <v>10</v>
      </c>
      <c r="J1" s="19" t="s">
        <v>11</v>
      </c>
      <c r="K1" s="5" t="s">
        <v>1653</v>
      </c>
      <c r="L1" s="5" t="s">
        <v>1591</v>
      </c>
      <c r="M1" s="13" t="s">
        <v>1592</v>
      </c>
      <c r="N1" s="14" t="s">
        <v>1624</v>
      </c>
      <c r="O1" s="6" t="s">
        <v>1593</v>
      </c>
      <c r="P1" s="15" t="s">
        <v>1594</v>
      </c>
      <c r="Q1" s="7" t="s">
        <v>1595</v>
      </c>
      <c r="R1" s="8" t="s">
        <v>1625</v>
      </c>
      <c r="S1" s="9" t="s">
        <v>1596</v>
      </c>
      <c r="T1" s="10" t="s">
        <v>1627</v>
      </c>
      <c r="U1" s="17" t="s">
        <v>32</v>
      </c>
      <c r="V1" s="17" t="s">
        <v>33</v>
      </c>
      <c r="W1" s="17" t="s">
        <v>1620</v>
      </c>
      <c r="X1" s="17" t="s">
        <v>1621</v>
      </c>
      <c r="Y1" s="17" t="s">
        <v>1622</v>
      </c>
      <c r="Z1" s="17" t="s">
        <v>1623</v>
      </c>
      <c r="AA1" s="16" t="s">
        <v>22</v>
      </c>
      <c r="AB1" s="16" t="s">
        <v>23</v>
      </c>
      <c r="AC1" s="16" t="s">
        <v>24</v>
      </c>
      <c r="AD1" s="16" t="s">
        <v>25</v>
      </c>
      <c r="AE1" s="16" t="s">
        <v>26</v>
      </c>
      <c r="AF1" s="16" t="s">
        <v>27</v>
      </c>
      <c r="AG1" s="16" t="s">
        <v>28</v>
      </c>
      <c r="AH1" s="16" t="s">
        <v>29</v>
      </c>
      <c r="AI1" s="16" t="s">
        <v>30</v>
      </c>
      <c r="AJ1" s="16" t="s">
        <v>31</v>
      </c>
      <c r="AM1" s="16" t="s">
        <v>34</v>
      </c>
      <c r="AN1" s="16" t="s">
        <v>35</v>
      </c>
      <c r="AO1" s="16" t="s">
        <v>36</v>
      </c>
      <c r="AQ1" s="16" t="s">
        <v>7</v>
      </c>
      <c r="AR1" s="16" t="s">
        <v>8</v>
      </c>
      <c r="AT1" s="16" t="s">
        <v>12</v>
      </c>
      <c r="AU1" s="16" t="s">
        <v>13</v>
      </c>
      <c r="AV1" s="16" t="s">
        <v>14</v>
      </c>
      <c r="AW1" s="16" t="s">
        <v>15</v>
      </c>
      <c r="AX1" s="16" t="s">
        <v>16</v>
      </c>
      <c r="AY1" s="16" t="s">
        <v>17</v>
      </c>
      <c r="AZ1" s="16" t="s">
        <v>18</v>
      </c>
      <c r="BA1" s="16" t="s">
        <v>19</v>
      </c>
      <c r="BB1" s="16" t="s">
        <v>20</v>
      </c>
      <c r="BC1" s="16" t="s">
        <v>21</v>
      </c>
    </row>
    <row r="2" spans="1:55" x14ac:dyDescent="0.25">
      <c r="A2" s="12">
        <v>70</v>
      </c>
      <c r="B2" s="12">
        <v>0</v>
      </c>
      <c r="C2" s="12" t="s">
        <v>37</v>
      </c>
      <c r="D2" s="12">
        <v>2019</v>
      </c>
      <c r="E2" s="22">
        <v>1922</v>
      </c>
      <c r="F2" s="12"/>
      <c r="G2" s="12" t="s">
        <v>38</v>
      </c>
      <c r="H2" s="20">
        <v>92</v>
      </c>
      <c r="I2" s="12">
        <v>0</v>
      </c>
      <c r="J2" s="21">
        <v>92</v>
      </c>
      <c r="K2" s="25" t="s">
        <v>1597</v>
      </c>
      <c r="L2" s="11" t="s">
        <v>1598</v>
      </c>
      <c r="M2" s="13"/>
      <c r="N2" s="14"/>
      <c r="O2" s="6"/>
      <c r="P2" s="15"/>
      <c r="Q2" s="7"/>
      <c r="R2" s="8">
        <f>J2-M2-N2-O2-P2-Q2</f>
        <v>92</v>
      </c>
      <c r="S2" s="9"/>
      <c r="T2" s="10"/>
      <c r="U2" s="12"/>
      <c r="V2" s="12"/>
      <c r="W2" s="12">
        <v>1</v>
      </c>
      <c r="X2" s="12" t="s">
        <v>43</v>
      </c>
      <c r="Y2" s="12">
        <v>1</v>
      </c>
      <c r="Z2" s="12" t="s">
        <v>44</v>
      </c>
      <c r="AE2">
        <v>1</v>
      </c>
      <c r="AF2" t="s">
        <v>45</v>
      </c>
      <c r="AG2">
        <v>2</v>
      </c>
      <c r="AH2" t="s">
        <v>46</v>
      </c>
      <c r="AI2">
        <v>3</v>
      </c>
      <c r="AJ2" t="s">
        <v>47</v>
      </c>
      <c r="AM2" t="s">
        <v>48</v>
      </c>
      <c r="AN2" t="s">
        <v>49</v>
      </c>
      <c r="AO2" t="s">
        <v>36</v>
      </c>
      <c r="AR2" t="s">
        <v>39</v>
      </c>
      <c r="AT2">
        <v>0</v>
      </c>
      <c r="AU2">
        <v>92</v>
      </c>
      <c r="AV2">
        <v>2019</v>
      </c>
      <c r="AW2">
        <v>381</v>
      </c>
      <c r="AX2" t="s">
        <v>40</v>
      </c>
      <c r="AY2">
        <v>416</v>
      </c>
      <c r="AZ2" s="1">
        <v>43760</v>
      </c>
      <c r="BA2" t="s">
        <v>41</v>
      </c>
      <c r="BB2" t="s">
        <v>42</v>
      </c>
      <c r="BC2">
        <v>1194</v>
      </c>
    </row>
    <row r="3" spans="1:55" x14ac:dyDescent="0.25">
      <c r="A3" s="12">
        <v>70</v>
      </c>
      <c r="B3" s="12">
        <v>0</v>
      </c>
      <c r="C3" s="12" t="s">
        <v>37</v>
      </c>
      <c r="D3" s="12">
        <v>2020</v>
      </c>
      <c r="E3" s="22">
        <v>504</v>
      </c>
      <c r="F3" s="12"/>
      <c r="G3" s="12" t="s">
        <v>50</v>
      </c>
      <c r="H3" s="20">
        <v>70</v>
      </c>
      <c r="I3" s="12">
        <v>0</v>
      </c>
      <c r="J3" s="21">
        <v>70</v>
      </c>
      <c r="K3" s="25" t="s">
        <v>1599</v>
      </c>
      <c r="L3" s="11" t="s">
        <v>1600</v>
      </c>
      <c r="M3" s="13">
        <v>70</v>
      </c>
      <c r="N3" s="14"/>
      <c r="O3" s="6"/>
      <c r="P3" s="15"/>
      <c r="Q3" s="7"/>
      <c r="R3" s="8">
        <f t="shared" ref="R3:R66" si="0">J3-M3-N3-O3-P3-Q3</f>
        <v>0</v>
      </c>
      <c r="S3" s="9"/>
      <c r="T3" s="10"/>
      <c r="U3" s="12"/>
      <c r="V3" s="12"/>
      <c r="W3" s="12">
        <v>1</v>
      </c>
      <c r="X3" s="12" t="s">
        <v>43</v>
      </c>
      <c r="Y3" s="12">
        <v>1</v>
      </c>
      <c r="Z3" s="12" t="s">
        <v>44</v>
      </c>
      <c r="AE3">
        <v>1</v>
      </c>
      <c r="AF3" t="s">
        <v>45</v>
      </c>
      <c r="AG3">
        <v>2</v>
      </c>
      <c r="AH3" t="s">
        <v>46</v>
      </c>
      <c r="AI3">
        <v>3</v>
      </c>
      <c r="AJ3" t="s">
        <v>47</v>
      </c>
      <c r="AM3" t="s">
        <v>48</v>
      </c>
      <c r="AN3" t="s">
        <v>49</v>
      </c>
      <c r="AO3" t="s">
        <v>36</v>
      </c>
      <c r="AR3" t="s">
        <v>51</v>
      </c>
      <c r="AT3">
        <v>0</v>
      </c>
      <c r="AU3">
        <v>70</v>
      </c>
      <c r="AV3">
        <v>2020</v>
      </c>
      <c r="AW3">
        <v>74</v>
      </c>
      <c r="AX3" t="s">
        <v>40</v>
      </c>
      <c r="AY3">
        <v>86</v>
      </c>
      <c r="AZ3" s="1">
        <v>43885</v>
      </c>
      <c r="BA3" t="s">
        <v>41</v>
      </c>
      <c r="BB3" t="s">
        <v>52</v>
      </c>
      <c r="BC3">
        <v>10309</v>
      </c>
    </row>
    <row r="4" spans="1:55" x14ac:dyDescent="0.25">
      <c r="A4" s="12">
        <v>70</v>
      </c>
      <c r="B4" s="12">
        <v>0</v>
      </c>
      <c r="C4" s="12" t="s">
        <v>37</v>
      </c>
      <c r="D4" s="12">
        <v>2020</v>
      </c>
      <c r="E4" s="22">
        <v>606</v>
      </c>
      <c r="F4" s="12"/>
      <c r="G4" s="12" t="s">
        <v>53</v>
      </c>
      <c r="H4" s="20">
        <v>122</v>
      </c>
      <c r="I4" s="12">
        <v>0</v>
      </c>
      <c r="J4" s="21">
        <v>122</v>
      </c>
      <c r="K4" s="25" t="s">
        <v>1599</v>
      </c>
      <c r="L4" s="11" t="s">
        <v>1600</v>
      </c>
      <c r="M4" s="13">
        <v>122</v>
      </c>
      <c r="N4" s="14"/>
      <c r="O4" s="6"/>
      <c r="P4" s="15"/>
      <c r="Q4" s="7"/>
      <c r="R4" s="8">
        <f t="shared" si="0"/>
        <v>0</v>
      </c>
      <c r="S4" s="9"/>
      <c r="T4" s="10"/>
      <c r="U4" s="12"/>
      <c r="V4" s="12"/>
      <c r="W4" s="12">
        <v>1</v>
      </c>
      <c r="X4" s="12" t="s">
        <v>43</v>
      </c>
      <c r="Y4" s="12">
        <v>1</v>
      </c>
      <c r="Z4" s="12" t="s">
        <v>44</v>
      </c>
      <c r="AE4">
        <v>1</v>
      </c>
      <c r="AF4" t="s">
        <v>45</v>
      </c>
      <c r="AG4">
        <v>2</v>
      </c>
      <c r="AH4" t="s">
        <v>46</v>
      </c>
      <c r="AI4">
        <v>3</v>
      </c>
      <c r="AJ4" t="s">
        <v>47</v>
      </c>
      <c r="AM4" t="s">
        <v>48</v>
      </c>
      <c r="AN4" t="s">
        <v>49</v>
      </c>
      <c r="AO4" t="s">
        <v>36</v>
      </c>
      <c r="AR4" t="s">
        <v>54</v>
      </c>
      <c r="AT4">
        <v>0</v>
      </c>
      <c r="AU4">
        <v>122</v>
      </c>
      <c r="AV4">
        <v>2020</v>
      </c>
      <c r="AW4">
        <v>79</v>
      </c>
      <c r="AX4" t="s">
        <v>40</v>
      </c>
      <c r="AY4">
        <v>96</v>
      </c>
      <c r="AZ4" s="1">
        <v>43894</v>
      </c>
      <c r="BA4" t="s">
        <v>41</v>
      </c>
      <c r="BB4" t="s">
        <v>55</v>
      </c>
      <c r="BC4">
        <v>6226</v>
      </c>
    </row>
    <row r="5" spans="1:55" x14ac:dyDescent="0.25">
      <c r="A5" s="12">
        <v>70</v>
      </c>
      <c r="B5" s="12">
        <v>0</v>
      </c>
      <c r="C5" s="12" t="s">
        <v>37</v>
      </c>
      <c r="D5" s="12">
        <v>2021</v>
      </c>
      <c r="E5" s="22">
        <v>734</v>
      </c>
      <c r="F5" s="12"/>
      <c r="G5" s="12" t="s">
        <v>56</v>
      </c>
      <c r="H5" s="20">
        <v>2</v>
      </c>
      <c r="I5" s="12">
        <v>0</v>
      </c>
      <c r="J5" s="21">
        <v>2</v>
      </c>
      <c r="K5" s="25" t="s">
        <v>1599</v>
      </c>
      <c r="L5" s="11" t="s">
        <v>1600</v>
      </c>
      <c r="M5" s="13">
        <v>2</v>
      </c>
      <c r="N5" s="14"/>
      <c r="O5" s="6"/>
      <c r="P5" s="15"/>
      <c r="Q5" s="7"/>
      <c r="R5" s="8">
        <f t="shared" si="0"/>
        <v>0</v>
      </c>
      <c r="S5" s="9"/>
      <c r="T5" s="10"/>
      <c r="U5" s="12"/>
      <c r="V5" s="12"/>
      <c r="W5" s="12">
        <v>1</v>
      </c>
      <c r="X5" s="12" t="s">
        <v>43</v>
      </c>
      <c r="Y5" s="12">
        <v>1</v>
      </c>
      <c r="Z5" s="12" t="s">
        <v>44</v>
      </c>
      <c r="AE5">
        <v>1</v>
      </c>
      <c r="AF5" t="s">
        <v>45</v>
      </c>
      <c r="AG5">
        <v>2</v>
      </c>
      <c r="AH5" t="s">
        <v>46</v>
      </c>
      <c r="AI5">
        <v>3</v>
      </c>
      <c r="AJ5" t="s">
        <v>47</v>
      </c>
      <c r="AM5" t="s">
        <v>48</v>
      </c>
      <c r="AN5" t="s">
        <v>49</v>
      </c>
      <c r="AO5" t="s">
        <v>36</v>
      </c>
      <c r="AR5" t="s">
        <v>57</v>
      </c>
      <c r="AT5">
        <v>0</v>
      </c>
      <c r="AU5">
        <v>2</v>
      </c>
      <c r="AV5">
        <v>2021</v>
      </c>
      <c r="AW5">
        <v>114</v>
      </c>
      <c r="AX5" t="s">
        <v>40</v>
      </c>
      <c r="AY5">
        <v>125</v>
      </c>
      <c r="AZ5" s="1">
        <v>44280</v>
      </c>
      <c r="BA5" t="s">
        <v>41</v>
      </c>
      <c r="BB5" t="s">
        <v>56</v>
      </c>
      <c r="BC5">
        <v>1194</v>
      </c>
    </row>
    <row r="6" spans="1:55" x14ac:dyDescent="0.25">
      <c r="A6" s="12">
        <v>70</v>
      </c>
      <c r="B6" s="12">
        <v>0</v>
      </c>
      <c r="C6" s="12" t="s">
        <v>37</v>
      </c>
      <c r="D6" s="12">
        <v>2021</v>
      </c>
      <c r="E6" s="22">
        <v>806</v>
      </c>
      <c r="F6" s="12"/>
      <c r="G6" s="12" t="s">
        <v>58</v>
      </c>
      <c r="H6" s="20">
        <v>2</v>
      </c>
      <c r="I6" s="12">
        <v>0</v>
      </c>
      <c r="J6" s="21">
        <v>2</v>
      </c>
      <c r="K6" s="25" t="s">
        <v>1599</v>
      </c>
      <c r="L6" s="11" t="s">
        <v>1600</v>
      </c>
      <c r="M6" s="13">
        <v>2</v>
      </c>
      <c r="N6" s="14"/>
      <c r="O6" s="6"/>
      <c r="P6" s="15"/>
      <c r="Q6" s="7"/>
      <c r="R6" s="8">
        <f t="shared" si="0"/>
        <v>0</v>
      </c>
      <c r="S6" s="9"/>
      <c r="T6" s="10"/>
      <c r="U6" s="12"/>
      <c r="V6" s="12"/>
      <c r="W6" s="12">
        <v>1</v>
      </c>
      <c r="X6" s="12" t="s">
        <v>43</v>
      </c>
      <c r="Y6" s="12">
        <v>1</v>
      </c>
      <c r="Z6" s="12" t="s">
        <v>44</v>
      </c>
      <c r="AE6">
        <v>1</v>
      </c>
      <c r="AF6" t="s">
        <v>45</v>
      </c>
      <c r="AG6">
        <v>2</v>
      </c>
      <c r="AH6" t="s">
        <v>46</v>
      </c>
      <c r="AI6">
        <v>3</v>
      </c>
      <c r="AJ6" t="s">
        <v>47</v>
      </c>
      <c r="AM6" t="s">
        <v>48</v>
      </c>
      <c r="AN6" t="s">
        <v>49</v>
      </c>
      <c r="AO6" t="s">
        <v>36</v>
      </c>
      <c r="AR6" t="s">
        <v>59</v>
      </c>
      <c r="AT6">
        <v>0</v>
      </c>
      <c r="AU6">
        <v>2</v>
      </c>
      <c r="AV6">
        <v>2021</v>
      </c>
      <c r="AW6">
        <v>142</v>
      </c>
      <c r="AX6" t="s">
        <v>40</v>
      </c>
      <c r="AY6">
        <v>160</v>
      </c>
      <c r="AZ6" s="1">
        <v>44305</v>
      </c>
      <c r="BA6" t="s">
        <v>41</v>
      </c>
      <c r="BB6" t="s">
        <v>58</v>
      </c>
      <c r="BC6">
        <v>8521</v>
      </c>
    </row>
    <row r="7" spans="1:55" x14ac:dyDescent="0.25">
      <c r="A7" s="12">
        <v>70</v>
      </c>
      <c r="B7" s="12">
        <v>0</v>
      </c>
      <c r="C7" s="12" t="s">
        <v>37</v>
      </c>
      <c r="D7" s="12">
        <v>2021</v>
      </c>
      <c r="E7" s="22">
        <v>1945</v>
      </c>
      <c r="F7" s="12"/>
      <c r="G7" s="12" t="s">
        <v>60</v>
      </c>
      <c r="H7" s="20">
        <v>270</v>
      </c>
      <c r="I7" s="12">
        <v>0</v>
      </c>
      <c r="J7" s="21">
        <v>270</v>
      </c>
      <c r="K7" s="25" t="s">
        <v>1597</v>
      </c>
      <c r="L7" s="11" t="s">
        <v>1598</v>
      </c>
      <c r="M7" s="13"/>
      <c r="N7" s="14"/>
      <c r="O7" s="6"/>
      <c r="P7" s="15"/>
      <c r="Q7" s="7"/>
      <c r="R7" s="8">
        <f t="shared" si="0"/>
        <v>270</v>
      </c>
      <c r="S7" s="9"/>
      <c r="T7" s="10"/>
      <c r="U7" s="12"/>
      <c r="V7" s="12"/>
      <c r="W7" s="12">
        <v>1</v>
      </c>
      <c r="X7" s="12" t="s">
        <v>43</v>
      </c>
      <c r="Y7" s="12">
        <v>1</v>
      </c>
      <c r="Z7" s="12" t="s">
        <v>44</v>
      </c>
      <c r="AE7">
        <v>1</v>
      </c>
      <c r="AF7" t="s">
        <v>45</v>
      </c>
      <c r="AG7">
        <v>2</v>
      </c>
      <c r="AH7" t="s">
        <v>46</v>
      </c>
      <c r="AI7">
        <v>3</v>
      </c>
      <c r="AJ7" t="s">
        <v>47</v>
      </c>
      <c r="AM7" t="s">
        <v>48</v>
      </c>
      <c r="AN7" t="s">
        <v>49</v>
      </c>
      <c r="AO7" t="s">
        <v>36</v>
      </c>
      <c r="AR7" t="s">
        <v>61</v>
      </c>
      <c r="AT7">
        <v>270</v>
      </c>
      <c r="AU7">
        <v>0</v>
      </c>
      <c r="AV7">
        <v>2021</v>
      </c>
      <c r="AW7">
        <v>404</v>
      </c>
      <c r="AX7" t="s">
        <v>40</v>
      </c>
      <c r="AY7">
        <v>478</v>
      </c>
      <c r="AZ7" s="1">
        <v>44496</v>
      </c>
      <c r="BA7" t="s">
        <v>41</v>
      </c>
      <c r="BB7" t="s">
        <v>62</v>
      </c>
      <c r="BC7">
        <v>8263</v>
      </c>
    </row>
    <row r="8" spans="1:55" x14ac:dyDescent="0.25">
      <c r="A8" s="12">
        <v>70</v>
      </c>
      <c r="B8" s="12">
        <v>0</v>
      </c>
      <c r="C8" s="12" t="s">
        <v>37</v>
      </c>
      <c r="D8" s="12">
        <v>2021</v>
      </c>
      <c r="E8" s="22">
        <v>1949</v>
      </c>
      <c r="F8" s="12"/>
      <c r="G8" s="12" t="s">
        <v>63</v>
      </c>
      <c r="H8" s="20">
        <v>90</v>
      </c>
      <c r="I8" s="12">
        <v>0</v>
      </c>
      <c r="J8" s="21">
        <v>90</v>
      </c>
      <c r="K8" s="25" t="s">
        <v>1597</v>
      </c>
      <c r="L8" s="11" t="s">
        <v>1598</v>
      </c>
      <c r="M8" s="13"/>
      <c r="N8" s="14"/>
      <c r="O8" s="6"/>
      <c r="P8" s="15"/>
      <c r="Q8" s="7"/>
      <c r="R8" s="8">
        <f t="shared" si="0"/>
        <v>90</v>
      </c>
      <c r="S8" s="9"/>
      <c r="T8" s="10"/>
      <c r="U8" s="12"/>
      <c r="V8" s="12"/>
      <c r="W8" s="12">
        <v>1</v>
      </c>
      <c r="X8" s="12" t="s">
        <v>43</v>
      </c>
      <c r="Y8" s="12">
        <v>1</v>
      </c>
      <c r="Z8" s="12" t="s">
        <v>44</v>
      </c>
      <c r="AE8">
        <v>1</v>
      </c>
      <c r="AF8" t="s">
        <v>45</v>
      </c>
      <c r="AG8">
        <v>2</v>
      </c>
      <c r="AH8" t="s">
        <v>46</v>
      </c>
      <c r="AI8">
        <v>3</v>
      </c>
      <c r="AJ8" t="s">
        <v>47</v>
      </c>
      <c r="AM8" t="s">
        <v>48</v>
      </c>
      <c r="AN8" t="s">
        <v>49</v>
      </c>
      <c r="AO8" t="s">
        <v>36</v>
      </c>
      <c r="AR8" t="s">
        <v>64</v>
      </c>
      <c r="AT8">
        <v>90</v>
      </c>
      <c r="AU8">
        <v>0</v>
      </c>
      <c r="AV8">
        <v>2021</v>
      </c>
      <c r="AW8">
        <v>408</v>
      </c>
      <c r="AX8" t="s">
        <v>40</v>
      </c>
      <c r="AY8">
        <v>483</v>
      </c>
      <c r="AZ8" s="1">
        <v>44497</v>
      </c>
      <c r="BA8" t="s">
        <v>41</v>
      </c>
      <c r="BB8" t="s">
        <v>65</v>
      </c>
      <c r="BC8">
        <v>8263</v>
      </c>
    </row>
    <row r="9" spans="1:55" x14ac:dyDescent="0.25">
      <c r="A9" s="12">
        <v>70</v>
      </c>
      <c r="B9" s="12">
        <v>0</v>
      </c>
      <c r="C9" s="12" t="s">
        <v>37</v>
      </c>
      <c r="D9" s="12">
        <v>2021</v>
      </c>
      <c r="E9" s="22">
        <v>1973</v>
      </c>
      <c r="F9" s="12"/>
      <c r="G9" s="12" t="s">
        <v>66</v>
      </c>
      <c r="H9" s="20">
        <v>62</v>
      </c>
      <c r="I9" s="12">
        <v>0</v>
      </c>
      <c r="J9" s="21">
        <v>62</v>
      </c>
      <c r="K9" s="25" t="s">
        <v>1604</v>
      </c>
      <c r="L9" s="11" t="s">
        <v>1602</v>
      </c>
      <c r="M9" s="13">
        <v>2</v>
      </c>
      <c r="N9" s="14"/>
      <c r="O9" s="6"/>
      <c r="P9" s="15"/>
      <c r="Q9" s="7"/>
      <c r="R9" s="8">
        <f t="shared" si="0"/>
        <v>60</v>
      </c>
      <c r="S9" s="9"/>
      <c r="T9" s="10"/>
      <c r="U9" s="12"/>
      <c r="V9" s="12"/>
      <c r="W9" s="12">
        <v>1</v>
      </c>
      <c r="X9" s="12" t="s">
        <v>43</v>
      </c>
      <c r="Y9" s="12">
        <v>1</v>
      </c>
      <c r="Z9" s="12" t="s">
        <v>44</v>
      </c>
      <c r="AE9">
        <v>1</v>
      </c>
      <c r="AF9" t="s">
        <v>45</v>
      </c>
      <c r="AG9">
        <v>2</v>
      </c>
      <c r="AH9" t="s">
        <v>46</v>
      </c>
      <c r="AI9">
        <v>3</v>
      </c>
      <c r="AJ9" t="s">
        <v>47</v>
      </c>
      <c r="AM9" t="s">
        <v>48</v>
      </c>
      <c r="AN9" t="s">
        <v>49</v>
      </c>
      <c r="AO9" t="s">
        <v>36</v>
      </c>
      <c r="AR9" t="s">
        <v>67</v>
      </c>
      <c r="AT9">
        <v>60</v>
      </c>
      <c r="AU9">
        <v>2</v>
      </c>
      <c r="AV9">
        <v>2021</v>
      </c>
      <c r="AW9">
        <v>428</v>
      </c>
      <c r="AX9" t="s">
        <v>40</v>
      </c>
      <c r="AY9">
        <v>503</v>
      </c>
      <c r="AZ9" s="1">
        <v>44505</v>
      </c>
      <c r="BA9" t="s">
        <v>41</v>
      </c>
      <c r="BB9" t="s">
        <v>68</v>
      </c>
      <c r="BC9">
        <v>8521</v>
      </c>
    </row>
    <row r="10" spans="1:55" x14ac:dyDescent="0.25">
      <c r="A10" s="12">
        <v>70</v>
      </c>
      <c r="B10" s="12">
        <v>0</v>
      </c>
      <c r="C10" s="12" t="s">
        <v>37</v>
      </c>
      <c r="D10" s="12">
        <v>2021</v>
      </c>
      <c r="E10" s="22">
        <v>2174</v>
      </c>
      <c r="F10" s="12"/>
      <c r="G10" s="12" t="s">
        <v>69</v>
      </c>
      <c r="H10" s="20">
        <v>480</v>
      </c>
      <c r="I10" s="12">
        <v>0</v>
      </c>
      <c r="J10" s="21">
        <v>480</v>
      </c>
      <c r="K10" s="25" t="s">
        <v>1597</v>
      </c>
      <c r="L10" s="11" t="s">
        <v>1598</v>
      </c>
      <c r="M10" s="13"/>
      <c r="N10" s="14"/>
      <c r="O10" s="6"/>
      <c r="P10" s="15"/>
      <c r="Q10" s="7"/>
      <c r="R10" s="8">
        <f t="shared" si="0"/>
        <v>480</v>
      </c>
      <c r="S10" s="9"/>
      <c r="T10" s="10"/>
      <c r="U10" s="12"/>
      <c r="V10" s="12"/>
      <c r="W10" s="12">
        <v>1</v>
      </c>
      <c r="X10" s="12" t="s">
        <v>43</v>
      </c>
      <c r="Y10" s="12">
        <v>1</v>
      </c>
      <c r="Z10" s="12" t="s">
        <v>44</v>
      </c>
      <c r="AE10">
        <v>1</v>
      </c>
      <c r="AF10" t="s">
        <v>45</v>
      </c>
      <c r="AG10">
        <v>2</v>
      </c>
      <c r="AH10" t="s">
        <v>46</v>
      </c>
      <c r="AI10">
        <v>3</v>
      </c>
      <c r="AJ10" t="s">
        <v>47</v>
      </c>
      <c r="AM10" t="s">
        <v>48</v>
      </c>
      <c r="AN10" t="s">
        <v>49</v>
      </c>
      <c r="AO10" t="s">
        <v>36</v>
      </c>
      <c r="AR10" t="s">
        <v>70</v>
      </c>
      <c r="AT10">
        <v>480</v>
      </c>
      <c r="AU10">
        <v>0</v>
      </c>
      <c r="AV10">
        <v>2021</v>
      </c>
      <c r="AW10">
        <v>488</v>
      </c>
      <c r="AX10" t="s">
        <v>40</v>
      </c>
      <c r="AY10">
        <v>571</v>
      </c>
      <c r="AZ10" s="1">
        <v>44539</v>
      </c>
      <c r="BA10" t="s">
        <v>41</v>
      </c>
      <c r="BB10" t="s">
        <v>69</v>
      </c>
      <c r="BC10">
        <v>10577</v>
      </c>
    </row>
    <row r="11" spans="1:55" x14ac:dyDescent="0.25">
      <c r="A11" s="12">
        <v>74</v>
      </c>
      <c r="B11" s="12">
        <v>0</v>
      </c>
      <c r="C11" s="12" t="s">
        <v>71</v>
      </c>
      <c r="D11" s="12">
        <v>2021</v>
      </c>
      <c r="E11" s="22">
        <v>62</v>
      </c>
      <c r="F11" s="12"/>
      <c r="G11" s="12" t="s">
        <v>72</v>
      </c>
      <c r="H11" s="20">
        <v>95.4</v>
      </c>
      <c r="I11" s="12">
        <v>0</v>
      </c>
      <c r="J11" s="21">
        <v>95.4</v>
      </c>
      <c r="K11" s="25" t="s">
        <v>1599</v>
      </c>
      <c r="L11" s="11" t="s">
        <v>1600</v>
      </c>
      <c r="M11" s="13">
        <v>95.4</v>
      </c>
      <c r="N11" s="14"/>
      <c r="O11" s="6"/>
      <c r="P11" s="15"/>
      <c r="Q11" s="7"/>
      <c r="R11" s="8">
        <f t="shared" si="0"/>
        <v>0</v>
      </c>
      <c r="S11" s="9"/>
      <c r="T11" s="10"/>
      <c r="U11" s="12">
        <v>2020</v>
      </c>
      <c r="V11" s="12">
        <v>69</v>
      </c>
      <c r="W11" s="12">
        <v>1</v>
      </c>
      <c r="X11" s="12" t="s">
        <v>43</v>
      </c>
      <c r="Y11" s="12">
        <v>1</v>
      </c>
      <c r="Z11" s="12" t="s">
        <v>44</v>
      </c>
      <c r="AE11">
        <v>1</v>
      </c>
      <c r="AF11" t="s">
        <v>45</v>
      </c>
      <c r="AG11">
        <v>2</v>
      </c>
      <c r="AH11" t="s">
        <v>46</v>
      </c>
      <c r="AI11">
        <v>3</v>
      </c>
      <c r="AJ11" t="s">
        <v>47</v>
      </c>
      <c r="AM11" t="s">
        <v>75</v>
      </c>
      <c r="AN11" t="s">
        <v>76</v>
      </c>
      <c r="AO11" t="s">
        <v>36</v>
      </c>
      <c r="AR11" t="s">
        <v>73</v>
      </c>
      <c r="AT11">
        <v>0</v>
      </c>
      <c r="AU11">
        <v>95.4</v>
      </c>
      <c r="AV11">
        <v>2020</v>
      </c>
      <c r="AW11">
        <v>363</v>
      </c>
      <c r="AX11" t="s">
        <v>40</v>
      </c>
      <c r="AY11">
        <v>405</v>
      </c>
      <c r="AZ11" s="1">
        <v>44099</v>
      </c>
      <c r="BA11" t="s">
        <v>41</v>
      </c>
      <c r="BB11" t="s">
        <v>74</v>
      </c>
      <c r="BC11">
        <v>10899</v>
      </c>
    </row>
    <row r="12" spans="1:55" x14ac:dyDescent="0.25">
      <c r="A12" s="12">
        <v>95</v>
      </c>
      <c r="B12" s="12">
        <v>0</v>
      </c>
      <c r="C12" s="12" t="s">
        <v>77</v>
      </c>
      <c r="D12" s="12">
        <v>2021</v>
      </c>
      <c r="E12" s="22">
        <v>16</v>
      </c>
      <c r="F12" s="12"/>
      <c r="G12" s="12" t="s">
        <v>78</v>
      </c>
      <c r="H12" s="20">
        <v>363.14</v>
      </c>
      <c r="I12" s="12">
        <v>0</v>
      </c>
      <c r="J12" s="21">
        <v>363.14</v>
      </c>
      <c r="K12" s="26" t="s">
        <v>1604</v>
      </c>
      <c r="L12" s="11" t="s">
        <v>1602</v>
      </c>
      <c r="M12" s="13">
        <v>153.97</v>
      </c>
      <c r="N12" s="14"/>
      <c r="O12" s="6"/>
      <c r="P12" s="15"/>
      <c r="Q12" s="7"/>
      <c r="R12" s="8">
        <f t="shared" si="0"/>
        <v>209.17</v>
      </c>
      <c r="S12" s="9"/>
      <c r="T12" s="10"/>
      <c r="U12" s="12">
        <v>2019</v>
      </c>
      <c r="V12" s="12">
        <v>43</v>
      </c>
      <c r="W12" s="12">
        <v>1</v>
      </c>
      <c r="X12" s="12" t="s">
        <v>43</v>
      </c>
      <c r="Y12" s="12">
        <v>1</v>
      </c>
      <c r="Z12" s="12" t="s">
        <v>44</v>
      </c>
      <c r="AE12">
        <v>1</v>
      </c>
      <c r="AF12" t="s">
        <v>45</v>
      </c>
      <c r="AG12">
        <v>2</v>
      </c>
      <c r="AH12" t="s">
        <v>46</v>
      </c>
      <c r="AI12">
        <v>3</v>
      </c>
      <c r="AJ12" t="s">
        <v>47</v>
      </c>
      <c r="AM12" t="s">
        <v>80</v>
      </c>
      <c r="AN12" t="s">
        <v>81</v>
      </c>
      <c r="AO12" t="s">
        <v>36</v>
      </c>
      <c r="AR12" t="s">
        <v>79</v>
      </c>
      <c r="AT12">
        <v>209.17</v>
      </c>
      <c r="AU12">
        <v>153.97</v>
      </c>
      <c r="AV12">
        <v>2019</v>
      </c>
      <c r="AW12">
        <v>135</v>
      </c>
      <c r="AX12" t="s">
        <v>40</v>
      </c>
      <c r="AY12">
        <v>156</v>
      </c>
      <c r="AZ12" s="1">
        <v>43566</v>
      </c>
      <c r="BA12" t="s">
        <v>41</v>
      </c>
      <c r="BB12" t="s">
        <v>78</v>
      </c>
      <c r="BC12">
        <v>4853</v>
      </c>
    </row>
    <row r="13" spans="1:55" x14ac:dyDescent="0.25">
      <c r="A13" s="12">
        <v>97</v>
      </c>
      <c r="B13" s="12">
        <v>0</v>
      </c>
      <c r="C13" s="12" t="s">
        <v>82</v>
      </c>
      <c r="D13" s="12">
        <v>2020</v>
      </c>
      <c r="E13" s="22">
        <v>1822</v>
      </c>
      <c r="F13" s="12"/>
      <c r="G13" s="12" t="s">
        <v>83</v>
      </c>
      <c r="H13" s="20">
        <v>3404</v>
      </c>
      <c r="I13" s="12">
        <v>0</v>
      </c>
      <c r="J13" s="21">
        <v>3404</v>
      </c>
      <c r="K13" s="25" t="s">
        <v>1599</v>
      </c>
      <c r="L13" s="11" t="s">
        <v>1600</v>
      </c>
      <c r="M13" s="13">
        <v>3404</v>
      </c>
      <c r="N13" s="14"/>
      <c r="O13" s="6"/>
      <c r="P13" s="15"/>
      <c r="Q13" s="7"/>
      <c r="R13" s="8">
        <f t="shared" si="0"/>
        <v>0</v>
      </c>
      <c r="S13" s="9"/>
      <c r="T13" s="10"/>
      <c r="U13" s="12"/>
      <c r="V13" s="12"/>
      <c r="W13" s="12">
        <v>1</v>
      </c>
      <c r="X13" s="12" t="s">
        <v>43</v>
      </c>
      <c r="Y13" s="12">
        <v>1</v>
      </c>
      <c r="Z13" s="12" t="s">
        <v>44</v>
      </c>
      <c r="AE13">
        <v>1</v>
      </c>
      <c r="AF13" t="s">
        <v>45</v>
      </c>
      <c r="AG13">
        <v>2</v>
      </c>
      <c r="AH13" t="s">
        <v>46</v>
      </c>
      <c r="AI13">
        <v>3</v>
      </c>
      <c r="AJ13" t="s">
        <v>47</v>
      </c>
      <c r="AM13" t="s">
        <v>85</v>
      </c>
      <c r="AN13" t="s">
        <v>86</v>
      </c>
      <c r="AO13" t="s">
        <v>36</v>
      </c>
      <c r="AR13" t="s">
        <v>84</v>
      </c>
      <c r="AT13">
        <v>0</v>
      </c>
      <c r="AU13">
        <v>3404</v>
      </c>
      <c r="AV13">
        <v>2020</v>
      </c>
      <c r="AW13">
        <v>399</v>
      </c>
      <c r="AX13" t="s">
        <v>40</v>
      </c>
      <c r="AY13">
        <v>453</v>
      </c>
      <c r="AZ13" s="1">
        <v>44124</v>
      </c>
      <c r="BA13" t="s">
        <v>41</v>
      </c>
      <c r="BB13" t="s">
        <v>83</v>
      </c>
      <c r="BC13">
        <v>1223</v>
      </c>
    </row>
    <row r="14" spans="1:55" x14ac:dyDescent="0.25">
      <c r="A14" s="12">
        <v>97</v>
      </c>
      <c r="B14" s="12">
        <v>0</v>
      </c>
      <c r="C14" s="12" t="s">
        <v>82</v>
      </c>
      <c r="D14" s="12">
        <v>2021</v>
      </c>
      <c r="E14" s="22">
        <v>86</v>
      </c>
      <c r="F14" s="12"/>
      <c r="G14" s="12" t="s">
        <v>87</v>
      </c>
      <c r="H14" s="20">
        <v>0</v>
      </c>
      <c r="I14" s="12">
        <v>0</v>
      </c>
      <c r="J14" s="21">
        <v>0</v>
      </c>
      <c r="K14" s="25"/>
      <c r="L14" s="12"/>
      <c r="M14" s="13"/>
      <c r="N14" s="14"/>
      <c r="O14" s="6"/>
      <c r="P14" s="15"/>
      <c r="Q14" s="7"/>
      <c r="R14" s="8">
        <f t="shared" si="0"/>
        <v>0</v>
      </c>
      <c r="S14" s="9"/>
      <c r="T14" s="10"/>
      <c r="U14" s="12">
        <v>2020</v>
      </c>
      <c r="V14" s="12">
        <v>77</v>
      </c>
      <c r="W14" s="12">
        <v>1</v>
      </c>
      <c r="X14" s="12" t="s">
        <v>43</v>
      </c>
      <c r="Y14" s="12">
        <v>1</v>
      </c>
      <c r="Z14" s="12" t="s">
        <v>44</v>
      </c>
      <c r="AE14">
        <v>1</v>
      </c>
      <c r="AF14" t="s">
        <v>45</v>
      </c>
      <c r="AG14">
        <v>2</v>
      </c>
      <c r="AH14" t="s">
        <v>46</v>
      </c>
      <c r="AI14">
        <v>3</v>
      </c>
      <c r="AJ14" t="s">
        <v>47</v>
      </c>
      <c r="AM14" t="s">
        <v>85</v>
      </c>
      <c r="AN14" t="s">
        <v>86</v>
      </c>
      <c r="AO14" t="s">
        <v>36</v>
      </c>
      <c r="AR14" t="s">
        <v>88</v>
      </c>
      <c r="AT14">
        <v>0</v>
      </c>
      <c r="AU14">
        <v>0</v>
      </c>
      <c r="AV14">
        <v>2020</v>
      </c>
      <c r="AW14">
        <v>472</v>
      </c>
      <c r="AX14" t="s">
        <v>40</v>
      </c>
      <c r="AY14">
        <v>528</v>
      </c>
      <c r="AZ14" s="1">
        <v>44162</v>
      </c>
      <c r="BA14" t="s">
        <v>41</v>
      </c>
      <c r="BB14" t="s">
        <v>89</v>
      </c>
      <c r="BC14">
        <v>232</v>
      </c>
    </row>
    <row r="15" spans="1:55" x14ac:dyDescent="0.25">
      <c r="A15" s="12">
        <v>97</v>
      </c>
      <c r="B15" s="12">
        <v>0</v>
      </c>
      <c r="C15" s="12" t="s">
        <v>82</v>
      </c>
      <c r="D15" s="12">
        <v>2021</v>
      </c>
      <c r="E15" s="22">
        <v>244</v>
      </c>
      <c r="F15" s="12"/>
      <c r="G15" s="12" t="s">
        <v>90</v>
      </c>
      <c r="H15" s="20">
        <v>300</v>
      </c>
      <c r="I15" s="12">
        <v>0</v>
      </c>
      <c r="J15" s="21">
        <v>300</v>
      </c>
      <c r="K15" s="26" t="s">
        <v>1599</v>
      </c>
      <c r="L15" s="11" t="s">
        <v>1600</v>
      </c>
      <c r="M15" s="13">
        <v>300</v>
      </c>
      <c r="N15" s="14"/>
      <c r="O15" s="6"/>
      <c r="P15" s="15"/>
      <c r="Q15" s="7"/>
      <c r="R15" s="8">
        <f t="shared" si="0"/>
        <v>0</v>
      </c>
      <c r="S15" s="9"/>
      <c r="T15" s="10"/>
      <c r="U15" s="12"/>
      <c r="V15" s="12"/>
      <c r="W15" s="12">
        <v>1</v>
      </c>
      <c r="X15" s="12" t="s">
        <v>43</v>
      </c>
      <c r="Y15" s="12">
        <v>1</v>
      </c>
      <c r="Z15" s="12" t="s">
        <v>44</v>
      </c>
      <c r="AE15">
        <v>1</v>
      </c>
      <c r="AF15" t="s">
        <v>45</v>
      </c>
      <c r="AG15">
        <v>2</v>
      </c>
      <c r="AH15" t="s">
        <v>46</v>
      </c>
      <c r="AI15">
        <v>3</v>
      </c>
      <c r="AJ15" t="s">
        <v>47</v>
      </c>
      <c r="AM15" t="s">
        <v>85</v>
      </c>
      <c r="AN15" t="s">
        <v>86</v>
      </c>
      <c r="AO15" t="s">
        <v>36</v>
      </c>
      <c r="AT15">
        <v>0</v>
      </c>
      <c r="AU15">
        <v>300</v>
      </c>
      <c r="AV15">
        <v>2021</v>
      </c>
      <c r="AW15">
        <v>4</v>
      </c>
      <c r="AX15" t="s">
        <v>40</v>
      </c>
      <c r="AY15">
        <v>10</v>
      </c>
      <c r="AZ15" s="1">
        <v>44209</v>
      </c>
      <c r="BA15" t="s">
        <v>41</v>
      </c>
      <c r="BB15" t="s">
        <v>90</v>
      </c>
    </row>
    <row r="16" spans="1:55" x14ac:dyDescent="0.25">
      <c r="A16" s="12">
        <v>97</v>
      </c>
      <c r="B16" s="12">
        <v>0</v>
      </c>
      <c r="C16" s="12" t="s">
        <v>82</v>
      </c>
      <c r="D16" s="12">
        <v>2021</v>
      </c>
      <c r="E16" s="22">
        <v>502</v>
      </c>
      <c r="F16" s="12">
        <v>86</v>
      </c>
      <c r="G16" s="12" t="s">
        <v>89</v>
      </c>
      <c r="H16" s="20">
        <v>5972.43</v>
      </c>
      <c r="I16" s="12">
        <v>0</v>
      </c>
      <c r="J16" s="21">
        <v>5972.43</v>
      </c>
      <c r="K16" s="25" t="s">
        <v>1604</v>
      </c>
      <c r="L16" s="11" t="s">
        <v>1602</v>
      </c>
      <c r="M16" s="13">
        <v>4741.17</v>
      </c>
      <c r="N16" s="14"/>
      <c r="O16" s="6"/>
      <c r="P16" s="15"/>
      <c r="Q16" s="7"/>
      <c r="R16" s="8">
        <f t="shared" si="0"/>
        <v>1231.2600000000002</v>
      </c>
      <c r="S16" s="9"/>
      <c r="T16" s="10"/>
      <c r="U16" s="12"/>
      <c r="V16" s="12"/>
      <c r="W16" s="12">
        <v>1</v>
      </c>
      <c r="X16" s="12" t="s">
        <v>43</v>
      </c>
      <c r="Y16" s="12">
        <v>1</v>
      </c>
      <c r="Z16" s="12" t="s">
        <v>44</v>
      </c>
      <c r="AE16">
        <v>1</v>
      </c>
      <c r="AF16" t="s">
        <v>45</v>
      </c>
      <c r="AG16">
        <v>2</v>
      </c>
      <c r="AH16" t="s">
        <v>46</v>
      </c>
      <c r="AI16">
        <v>3</v>
      </c>
      <c r="AJ16" t="s">
        <v>47</v>
      </c>
      <c r="AM16" t="s">
        <v>85</v>
      </c>
      <c r="AN16" t="s">
        <v>86</v>
      </c>
      <c r="AO16" t="s">
        <v>36</v>
      </c>
      <c r="AR16" t="s">
        <v>88</v>
      </c>
      <c r="AT16">
        <v>1231.26</v>
      </c>
      <c r="AU16">
        <v>4741.17</v>
      </c>
      <c r="AV16">
        <v>2020</v>
      </c>
      <c r="AW16">
        <v>472</v>
      </c>
      <c r="AX16" t="s">
        <v>40</v>
      </c>
      <c r="AY16">
        <v>528</v>
      </c>
      <c r="AZ16" s="1">
        <v>44162</v>
      </c>
      <c r="BA16" t="s">
        <v>41</v>
      </c>
      <c r="BB16" t="s">
        <v>89</v>
      </c>
      <c r="BC16">
        <v>1223</v>
      </c>
    </row>
    <row r="17" spans="1:55" x14ac:dyDescent="0.25">
      <c r="A17" s="12">
        <v>97</v>
      </c>
      <c r="B17" s="12">
        <v>0</v>
      </c>
      <c r="C17" s="12" t="s">
        <v>82</v>
      </c>
      <c r="D17" s="12">
        <v>2021</v>
      </c>
      <c r="E17" s="22">
        <v>2432</v>
      </c>
      <c r="F17" s="12"/>
      <c r="G17" s="12" t="s">
        <v>91</v>
      </c>
      <c r="H17" s="20">
        <v>60</v>
      </c>
      <c r="I17" s="12">
        <v>0</v>
      </c>
      <c r="J17" s="21">
        <v>60</v>
      </c>
      <c r="K17" s="25" t="s">
        <v>1597</v>
      </c>
      <c r="L17" s="11" t="s">
        <v>1598</v>
      </c>
      <c r="M17" s="13"/>
      <c r="N17" s="14"/>
      <c r="O17" s="6"/>
      <c r="P17" s="15"/>
      <c r="Q17" s="7"/>
      <c r="R17" s="8">
        <f t="shared" si="0"/>
        <v>60</v>
      </c>
      <c r="S17" s="9"/>
      <c r="T17" s="10"/>
      <c r="U17" s="12"/>
      <c r="V17" s="12"/>
      <c r="W17" s="12">
        <v>1</v>
      </c>
      <c r="X17" s="12" t="s">
        <v>43</v>
      </c>
      <c r="Y17" s="12">
        <v>1</v>
      </c>
      <c r="Z17" s="12" t="s">
        <v>44</v>
      </c>
      <c r="AE17">
        <v>1</v>
      </c>
      <c r="AF17" t="s">
        <v>45</v>
      </c>
      <c r="AG17">
        <v>2</v>
      </c>
      <c r="AH17" t="s">
        <v>46</v>
      </c>
      <c r="AI17">
        <v>3</v>
      </c>
      <c r="AJ17" t="s">
        <v>47</v>
      </c>
      <c r="AM17" t="s">
        <v>85</v>
      </c>
      <c r="AN17" t="s">
        <v>86</v>
      </c>
      <c r="AO17" t="s">
        <v>36</v>
      </c>
      <c r="AT17">
        <v>60</v>
      </c>
      <c r="AU17">
        <v>0</v>
      </c>
      <c r="AV17">
        <v>2021</v>
      </c>
      <c r="AW17">
        <v>551</v>
      </c>
      <c r="AX17" t="s">
        <v>40</v>
      </c>
      <c r="AY17">
        <v>638</v>
      </c>
      <c r="AZ17" s="1">
        <v>44559</v>
      </c>
      <c r="BA17" t="s">
        <v>41</v>
      </c>
      <c r="BB17" t="s">
        <v>92</v>
      </c>
    </row>
    <row r="18" spans="1:55" x14ac:dyDescent="0.25">
      <c r="A18" s="12">
        <v>109</v>
      </c>
      <c r="B18" s="12">
        <v>0</v>
      </c>
      <c r="C18" s="12" t="s">
        <v>93</v>
      </c>
      <c r="D18" s="12">
        <v>2021</v>
      </c>
      <c r="E18" s="22">
        <v>18</v>
      </c>
      <c r="F18" s="12"/>
      <c r="G18" s="12" t="s">
        <v>78</v>
      </c>
      <c r="H18" s="20">
        <v>14.82</v>
      </c>
      <c r="I18" s="12">
        <v>0</v>
      </c>
      <c r="J18" s="21">
        <v>14.82</v>
      </c>
      <c r="K18" s="25" t="s">
        <v>1599</v>
      </c>
      <c r="L18" s="11" t="s">
        <v>1600</v>
      </c>
      <c r="M18" s="13">
        <v>14.82</v>
      </c>
      <c r="N18" s="14"/>
      <c r="O18" s="6"/>
      <c r="P18" s="15"/>
      <c r="Q18" s="7"/>
      <c r="R18" s="8">
        <f t="shared" si="0"/>
        <v>0</v>
      </c>
      <c r="S18" s="9"/>
      <c r="T18" s="10"/>
      <c r="U18" s="12">
        <v>2019</v>
      </c>
      <c r="V18" s="12">
        <v>45</v>
      </c>
      <c r="W18" s="12">
        <v>1</v>
      </c>
      <c r="X18" s="12" t="s">
        <v>43</v>
      </c>
      <c r="Y18" s="12">
        <v>1</v>
      </c>
      <c r="Z18" s="12" t="s">
        <v>44</v>
      </c>
      <c r="AE18">
        <v>1</v>
      </c>
      <c r="AF18" t="s">
        <v>45</v>
      </c>
      <c r="AG18">
        <v>2</v>
      </c>
      <c r="AH18" t="s">
        <v>46</v>
      </c>
      <c r="AI18">
        <v>3</v>
      </c>
      <c r="AJ18" t="s">
        <v>47</v>
      </c>
      <c r="AM18" t="s">
        <v>80</v>
      </c>
      <c r="AN18" t="s">
        <v>81</v>
      </c>
      <c r="AO18" t="s">
        <v>36</v>
      </c>
      <c r="AR18" t="s">
        <v>79</v>
      </c>
      <c r="AT18">
        <v>0</v>
      </c>
      <c r="AU18">
        <v>14.82</v>
      </c>
      <c r="AV18">
        <v>2019</v>
      </c>
      <c r="AW18">
        <v>135</v>
      </c>
      <c r="AX18" t="s">
        <v>40</v>
      </c>
      <c r="AY18">
        <v>156</v>
      </c>
      <c r="AZ18" s="1">
        <v>43566</v>
      </c>
      <c r="BA18" t="s">
        <v>41</v>
      </c>
      <c r="BB18" t="s">
        <v>78</v>
      </c>
      <c r="BC18">
        <v>4853</v>
      </c>
    </row>
    <row r="19" spans="1:55" x14ac:dyDescent="0.25">
      <c r="A19" s="12">
        <v>116</v>
      </c>
      <c r="B19" s="12">
        <v>0</v>
      </c>
      <c r="C19" s="12" t="s">
        <v>94</v>
      </c>
      <c r="D19" s="12">
        <v>2021</v>
      </c>
      <c r="E19" s="22">
        <v>272</v>
      </c>
      <c r="F19" s="12"/>
      <c r="G19" s="12" t="s">
        <v>95</v>
      </c>
      <c r="H19" s="20">
        <v>2800</v>
      </c>
      <c r="I19" s="12">
        <v>0</v>
      </c>
      <c r="J19" s="21">
        <v>2800</v>
      </c>
      <c r="K19" s="25" t="s">
        <v>1597</v>
      </c>
      <c r="L19" s="11" t="s">
        <v>1598</v>
      </c>
      <c r="M19" s="13"/>
      <c r="N19" s="14"/>
      <c r="O19" s="6"/>
      <c r="P19" s="15"/>
      <c r="Q19" s="7"/>
      <c r="R19" s="8">
        <f t="shared" si="0"/>
        <v>2800</v>
      </c>
      <c r="S19" s="9"/>
      <c r="T19" s="10"/>
      <c r="U19" s="12"/>
      <c r="V19" s="12"/>
      <c r="W19" s="12">
        <v>1</v>
      </c>
      <c r="X19" s="12" t="s">
        <v>43</v>
      </c>
      <c r="Y19" s="12">
        <v>1</v>
      </c>
      <c r="Z19" s="12" t="s">
        <v>44</v>
      </c>
      <c r="AE19">
        <v>1</v>
      </c>
      <c r="AF19" t="s">
        <v>45</v>
      </c>
      <c r="AG19">
        <v>2</v>
      </c>
      <c r="AH19" t="s">
        <v>46</v>
      </c>
      <c r="AI19">
        <v>3</v>
      </c>
      <c r="AJ19" t="s">
        <v>47</v>
      </c>
      <c r="AM19" t="s">
        <v>97</v>
      </c>
      <c r="AN19" t="s">
        <v>98</v>
      </c>
      <c r="AO19" t="s">
        <v>36</v>
      </c>
      <c r="AT19">
        <v>0</v>
      </c>
      <c r="AU19">
        <v>2800</v>
      </c>
      <c r="AV19">
        <v>2021</v>
      </c>
      <c r="AW19">
        <v>14</v>
      </c>
      <c r="AX19" t="s">
        <v>40</v>
      </c>
      <c r="AY19">
        <v>18</v>
      </c>
      <c r="AZ19" s="1">
        <v>44211</v>
      </c>
      <c r="BA19" t="s">
        <v>41</v>
      </c>
      <c r="BB19" t="s">
        <v>96</v>
      </c>
      <c r="BC19">
        <v>7081</v>
      </c>
    </row>
    <row r="20" spans="1:55" x14ac:dyDescent="0.25">
      <c r="A20" s="12">
        <v>138</v>
      </c>
      <c r="B20" s="12">
        <v>1</v>
      </c>
      <c r="C20" s="12" t="s">
        <v>99</v>
      </c>
      <c r="D20" s="12">
        <v>2021</v>
      </c>
      <c r="E20" s="22">
        <v>826</v>
      </c>
      <c r="F20" s="12"/>
      <c r="G20" s="12" t="s">
        <v>100</v>
      </c>
      <c r="H20" s="20">
        <v>3172</v>
      </c>
      <c r="I20" s="12">
        <v>0</v>
      </c>
      <c r="J20" s="21">
        <v>3172</v>
      </c>
      <c r="K20" s="25" t="s">
        <v>1599</v>
      </c>
      <c r="L20" s="11" t="s">
        <v>1603</v>
      </c>
      <c r="M20" s="13"/>
      <c r="N20" s="14">
        <v>3172</v>
      </c>
      <c r="O20" s="6"/>
      <c r="P20" s="15"/>
      <c r="Q20" s="7"/>
      <c r="R20" s="8">
        <f t="shared" si="0"/>
        <v>0</v>
      </c>
      <c r="S20" s="9"/>
      <c r="T20" s="10"/>
      <c r="U20" s="12">
        <v>2015</v>
      </c>
      <c r="V20" s="12">
        <v>322</v>
      </c>
      <c r="W20" s="12">
        <v>1</v>
      </c>
      <c r="X20" s="12" t="s">
        <v>43</v>
      </c>
      <c r="Y20" s="12">
        <v>1</v>
      </c>
      <c r="Z20" s="12" t="s">
        <v>44</v>
      </c>
      <c r="AE20">
        <v>1</v>
      </c>
      <c r="AF20" t="s">
        <v>45</v>
      </c>
      <c r="AG20">
        <v>2</v>
      </c>
      <c r="AH20" t="s">
        <v>46</v>
      </c>
      <c r="AI20">
        <v>3</v>
      </c>
      <c r="AJ20" t="s">
        <v>47</v>
      </c>
      <c r="AM20" t="s">
        <v>102</v>
      </c>
      <c r="AN20" t="s">
        <v>103</v>
      </c>
      <c r="AO20" t="s">
        <v>36</v>
      </c>
      <c r="AT20">
        <v>0</v>
      </c>
      <c r="AU20">
        <v>3172</v>
      </c>
      <c r="AV20">
        <v>2015</v>
      </c>
      <c r="AW20">
        <v>468</v>
      </c>
      <c r="AX20" t="s">
        <v>40</v>
      </c>
      <c r="AY20">
        <v>528</v>
      </c>
      <c r="AZ20" s="1">
        <v>42354</v>
      </c>
      <c r="BA20" t="s">
        <v>41</v>
      </c>
      <c r="BB20" t="s">
        <v>101</v>
      </c>
      <c r="BC20">
        <v>383</v>
      </c>
    </row>
    <row r="21" spans="1:55" x14ac:dyDescent="0.25">
      <c r="A21" s="12">
        <v>138</v>
      </c>
      <c r="B21" s="12">
        <v>1</v>
      </c>
      <c r="C21" s="12" t="s">
        <v>99</v>
      </c>
      <c r="D21" s="12">
        <v>2021</v>
      </c>
      <c r="E21" s="22">
        <v>828</v>
      </c>
      <c r="F21" s="12"/>
      <c r="G21" s="12" t="s">
        <v>104</v>
      </c>
      <c r="H21" s="20">
        <v>20</v>
      </c>
      <c r="I21" s="12">
        <v>0</v>
      </c>
      <c r="J21" s="21">
        <v>20</v>
      </c>
      <c r="K21" s="25" t="s">
        <v>1599</v>
      </c>
      <c r="L21" s="11" t="s">
        <v>1600</v>
      </c>
      <c r="M21" s="13">
        <v>20</v>
      </c>
      <c r="N21" s="14"/>
      <c r="O21" s="6"/>
      <c r="P21" s="15"/>
      <c r="Q21" s="7"/>
      <c r="R21" s="8">
        <f t="shared" si="0"/>
        <v>0</v>
      </c>
      <c r="S21" s="9"/>
      <c r="T21" s="10">
        <v>20</v>
      </c>
      <c r="U21" s="12">
        <v>2019</v>
      </c>
      <c r="V21" s="12">
        <v>210</v>
      </c>
      <c r="W21" s="12">
        <v>1</v>
      </c>
      <c r="X21" s="12" t="s">
        <v>43</v>
      </c>
      <c r="Y21" s="12">
        <v>1</v>
      </c>
      <c r="Z21" s="12" t="s">
        <v>44</v>
      </c>
      <c r="AE21">
        <v>1</v>
      </c>
      <c r="AF21" t="s">
        <v>45</v>
      </c>
      <c r="AG21">
        <v>2</v>
      </c>
      <c r="AH21" t="s">
        <v>46</v>
      </c>
      <c r="AI21">
        <v>3</v>
      </c>
      <c r="AJ21" t="s">
        <v>47</v>
      </c>
      <c r="AM21" t="s">
        <v>102</v>
      </c>
      <c r="AN21" t="s">
        <v>103</v>
      </c>
      <c r="AO21" t="s">
        <v>36</v>
      </c>
      <c r="AR21" t="s">
        <v>105</v>
      </c>
      <c r="AT21">
        <v>0</v>
      </c>
      <c r="AU21">
        <v>20</v>
      </c>
      <c r="AV21">
        <v>2019</v>
      </c>
      <c r="AW21">
        <v>172</v>
      </c>
      <c r="AX21" t="s">
        <v>40</v>
      </c>
      <c r="AY21">
        <v>222</v>
      </c>
      <c r="AZ21" s="1">
        <v>43609</v>
      </c>
      <c r="BA21" t="s">
        <v>41</v>
      </c>
      <c r="BB21" t="s">
        <v>106</v>
      </c>
      <c r="BC21">
        <v>9673</v>
      </c>
    </row>
    <row r="22" spans="1:55" x14ac:dyDescent="0.25">
      <c r="A22" s="12">
        <v>138</v>
      </c>
      <c r="B22" s="12">
        <v>1</v>
      </c>
      <c r="C22" s="12" t="s">
        <v>99</v>
      </c>
      <c r="D22" s="12">
        <v>2021</v>
      </c>
      <c r="E22" s="22">
        <v>829</v>
      </c>
      <c r="F22" s="12"/>
      <c r="G22" s="12" t="s">
        <v>107</v>
      </c>
      <c r="H22" s="20">
        <v>3552.64</v>
      </c>
      <c r="I22" s="12">
        <v>0</v>
      </c>
      <c r="J22" s="21">
        <v>3552.64</v>
      </c>
      <c r="K22" s="25" t="s">
        <v>1599</v>
      </c>
      <c r="L22" s="11" t="s">
        <v>1603</v>
      </c>
      <c r="M22" s="13"/>
      <c r="N22" s="14">
        <v>3552.64</v>
      </c>
      <c r="O22" s="6"/>
      <c r="P22" s="15"/>
      <c r="Q22" s="7"/>
      <c r="R22" s="8">
        <f t="shared" si="0"/>
        <v>0</v>
      </c>
      <c r="S22" s="9"/>
      <c r="T22" s="10"/>
      <c r="U22" s="12">
        <v>2019</v>
      </c>
      <c r="V22" s="12">
        <v>213</v>
      </c>
      <c r="W22" s="12">
        <v>1</v>
      </c>
      <c r="X22" s="12" t="s">
        <v>43</v>
      </c>
      <c r="Y22" s="12">
        <v>1</v>
      </c>
      <c r="Z22" s="12" t="s">
        <v>44</v>
      </c>
      <c r="AE22">
        <v>1</v>
      </c>
      <c r="AF22" t="s">
        <v>45</v>
      </c>
      <c r="AG22">
        <v>2</v>
      </c>
      <c r="AH22" t="s">
        <v>46</v>
      </c>
      <c r="AI22">
        <v>3</v>
      </c>
      <c r="AJ22" t="s">
        <v>47</v>
      </c>
      <c r="AM22" t="s">
        <v>102</v>
      </c>
      <c r="AN22" t="s">
        <v>103</v>
      </c>
      <c r="AO22" t="s">
        <v>36</v>
      </c>
      <c r="AR22" t="s">
        <v>108</v>
      </c>
      <c r="AT22">
        <v>0</v>
      </c>
      <c r="AU22">
        <v>3552.64</v>
      </c>
      <c r="AV22">
        <v>2019</v>
      </c>
      <c r="AW22">
        <v>436</v>
      </c>
      <c r="AX22" t="s">
        <v>40</v>
      </c>
      <c r="AY22">
        <v>503</v>
      </c>
      <c r="AZ22" s="1">
        <v>43808</v>
      </c>
      <c r="BA22" t="s">
        <v>41</v>
      </c>
      <c r="BB22" t="s">
        <v>109</v>
      </c>
      <c r="BC22">
        <v>383</v>
      </c>
    </row>
    <row r="23" spans="1:55" x14ac:dyDescent="0.25">
      <c r="A23" s="12">
        <v>138</v>
      </c>
      <c r="B23" s="12">
        <v>1</v>
      </c>
      <c r="C23" s="12" t="s">
        <v>99</v>
      </c>
      <c r="D23" s="12">
        <v>2021</v>
      </c>
      <c r="E23" s="22">
        <v>830</v>
      </c>
      <c r="F23" s="12"/>
      <c r="G23" s="12" t="s">
        <v>110</v>
      </c>
      <c r="H23" s="20">
        <v>343.2</v>
      </c>
      <c r="I23" s="12">
        <v>0</v>
      </c>
      <c r="J23" s="21">
        <v>343.2</v>
      </c>
      <c r="K23" s="25" t="s">
        <v>1599</v>
      </c>
      <c r="L23" s="11" t="s">
        <v>1600</v>
      </c>
      <c r="M23" s="13">
        <v>343.2</v>
      </c>
      <c r="N23" s="14"/>
      <c r="O23" s="6"/>
      <c r="P23" s="15"/>
      <c r="Q23" s="7"/>
      <c r="R23" s="8">
        <f t="shared" si="0"/>
        <v>0</v>
      </c>
      <c r="S23" s="9"/>
      <c r="T23" s="10">
        <v>343.2</v>
      </c>
      <c r="U23" s="12">
        <v>2020</v>
      </c>
      <c r="V23" s="12">
        <v>231</v>
      </c>
      <c r="W23" s="12">
        <v>1</v>
      </c>
      <c r="X23" s="12" t="s">
        <v>43</v>
      </c>
      <c r="Y23" s="12">
        <v>1</v>
      </c>
      <c r="Z23" s="12" t="s">
        <v>44</v>
      </c>
      <c r="AE23">
        <v>1</v>
      </c>
      <c r="AF23" t="s">
        <v>45</v>
      </c>
      <c r="AG23">
        <v>2</v>
      </c>
      <c r="AH23" t="s">
        <v>46</v>
      </c>
      <c r="AI23">
        <v>3</v>
      </c>
      <c r="AJ23" t="s">
        <v>47</v>
      </c>
      <c r="AM23" t="s">
        <v>102</v>
      </c>
      <c r="AN23" t="s">
        <v>103</v>
      </c>
      <c r="AO23" t="s">
        <v>36</v>
      </c>
      <c r="AR23" t="s">
        <v>111</v>
      </c>
      <c r="AT23">
        <v>0</v>
      </c>
      <c r="AU23">
        <v>343.2</v>
      </c>
      <c r="AV23">
        <v>2020</v>
      </c>
      <c r="AW23">
        <v>483</v>
      </c>
      <c r="AX23" t="s">
        <v>40</v>
      </c>
      <c r="AY23">
        <v>538</v>
      </c>
      <c r="AZ23" s="1">
        <v>44170</v>
      </c>
      <c r="BA23" t="s">
        <v>41</v>
      </c>
      <c r="BB23" t="s">
        <v>112</v>
      </c>
      <c r="BC23">
        <v>9673</v>
      </c>
    </row>
    <row r="24" spans="1:55" x14ac:dyDescent="0.25">
      <c r="A24" s="12">
        <v>138</v>
      </c>
      <c r="B24" s="12">
        <v>1</v>
      </c>
      <c r="C24" s="12" t="s">
        <v>99</v>
      </c>
      <c r="D24" s="12">
        <v>2021</v>
      </c>
      <c r="E24" s="22">
        <v>1014</v>
      </c>
      <c r="F24" s="12"/>
      <c r="G24" s="12" t="s">
        <v>113</v>
      </c>
      <c r="H24" s="20">
        <v>634.4</v>
      </c>
      <c r="I24" s="12">
        <v>0</v>
      </c>
      <c r="J24" s="21">
        <v>634.4</v>
      </c>
      <c r="K24" s="25" t="s">
        <v>1597</v>
      </c>
      <c r="L24" s="11" t="s">
        <v>1598</v>
      </c>
      <c r="M24" s="13"/>
      <c r="N24" s="14"/>
      <c r="O24" s="6"/>
      <c r="P24" s="15"/>
      <c r="Q24" s="7"/>
      <c r="R24" s="8">
        <f t="shared" si="0"/>
        <v>634.4</v>
      </c>
      <c r="S24" s="9"/>
      <c r="T24" s="10"/>
      <c r="U24" s="12"/>
      <c r="V24" s="12"/>
      <c r="W24" s="12">
        <v>1</v>
      </c>
      <c r="X24" s="12" t="s">
        <v>43</v>
      </c>
      <c r="Y24" s="12">
        <v>1</v>
      </c>
      <c r="Z24" s="12" t="s">
        <v>44</v>
      </c>
      <c r="AE24">
        <v>1</v>
      </c>
      <c r="AF24" t="s">
        <v>45</v>
      </c>
      <c r="AG24">
        <v>2</v>
      </c>
      <c r="AH24" t="s">
        <v>46</v>
      </c>
      <c r="AI24">
        <v>3</v>
      </c>
      <c r="AJ24" t="s">
        <v>47</v>
      </c>
      <c r="AM24" t="s">
        <v>102</v>
      </c>
      <c r="AN24" t="s">
        <v>103</v>
      </c>
      <c r="AO24" t="s">
        <v>36</v>
      </c>
      <c r="AR24" t="s">
        <v>114</v>
      </c>
      <c r="AT24">
        <v>634.4</v>
      </c>
      <c r="AU24">
        <v>0</v>
      </c>
      <c r="AV24">
        <v>2021</v>
      </c>
      <c r="AW24">
        <v>191</v>
      </c>
      <c r="AX24" t="s">
        <v>40</v>
      </c>
      <c r="AY24">
        <v>219</v>
      </c>
      <c r="AZ24" s="1">
        <v>44330</v>
      </c>
      <c r="BA24" t="s">
        <v>41</v>
      </c>
      <c r="BB24" t="s">
        <v>115</v>
      </c>
      <c r="BC24">
        <v>9979</v>
      </c>
    </row>
    <row r="25" spans="1:55" x14ac:dyDescent="0.25">
      <c r="A25" s="12">
        <v>138</v>
      </c>
      <c r="B25" s="12">
        <v>1</v>
      </c>
      <c r="C25" s="12" t="s">
        <v>99</v>
      </c>
      <c r="D25" s="12">
        <v>2021</v>
      </c>
      <c r="E25" s="22">
        <v>1795</v>
      </c>
      <c r="F25" s="12"/>
      <c r="G25" s="12" t="s">
        <v>116</v>
      </c>
      <c r="H25" s="20">
        <v>6344</v>
      </c>
      <c r="I25" s="12">
        <v>0</v>
      </c>
      <c r="J25" s="21">
        <v>6344</v>
      </c>
      <c r="K25" s="25" t="s">
        <v>1599</v>
      </c>
      <c r="L25" s="11" t="s">
        <v>1603</v>
      </c>
      <c r="M25" s="13"/>
      <c r="N25" s="14">
        <v>6344</v>
      </c>
      <c r="O25" s="6"/>
      <c r="P25" s="15"/>
      <c r="Q25" s="7"/>
      <c r="R25" s="8">
        <f t="shared" si="0"/>
        <v>0</v>
      </c>
      <c r="S25" s="9"/>
      <c r="T25" s="10"/>
      <c r="U25" s="12"/>
      <c r="V25" s="12"/>
      <c r="W25" s="12">
        <v>1</v>
      </c>
      <c r="X25" s="12" t="s">
        <v>43</v>
      </c>
      <c r="Y25" s="12">
        <v>1</v>
      </c>
      <c r="Z25" s="12" t="s">
        <v>44</v>
      </c>
      <c r="AE25">
        <v>1</v>
      </c>
      <c r="AF25" t="s">
        <v>45</v>
      </c>
      <c r="AG25">
        <v>2</v>
      </c>
      <c r="AH25" t="s">
        <v>46</v>
      </c>
      <c r="AI25">
        <v>3</v>
      </c>
      <c r="AJ25" t="s">
        <v>47</v>
      </c>
      <c r="AM25" t="s">
        <v>102</v>
      </c>
      <c r="AN25" t="s">
        <v>103</v>
      </c>
      <c r="AO25" t="s">
        <v>36</v>
      </c>
      <c r="AR25" t="s">
        <v>117</v>
      </c>
      <c r="AT25">
        <v>0</v>
      </c>
      <c r="AU25">
        <v>6344</v>
      </c>
      <c r="AV25">
        <v>2021</v>
      </c>
      <c r="AW25">
        <v>362</v>
      </c>
      <c r="AX25" t="s">
        <v>40</v>
      </c>
      <c r="AY25">
        <v>432</v>
      </c>
      <c r="AZ25" s="1">
        <v>44468</v>
      </c>
      <c r="BA25" t="s">
        <v>41</v>
      </c>
      <c r="BB25" t="s">
        <v>118</v>
      </c>
      <c r="BC25">
        <v>9673</v>
      </c>
    </row>
    <row r="26" spans="1:55" x14ac:dyDescent="0.25">
      <c r="A26" s="12">
        <v>138</v>
      </c>
      <c r="B26" s="12">
        <v>1</v>
      </c>
      <c r="C26" s="12" t="s">
        <v>99</v>
      </c>
      <c r="D26" s="12">
        <v>2021</v>
      </c>
      <c r="E26" s="22">
        <v>2185</v>
      </c>
      <c r="F26" s="12"/>
      <c r="G26" s="12" t="s">
        <v>119</v>
      </c>
      <c r="H26" s="20">
        <v>1000</v>
      </c>
      <c r="I26" s="12">
        <v>0</v>
      </c>
      <c r="J26" s="21">
        <v>1000</v>
      </c>
      <c r="K26" s="25" t="s">
        <v>1597</v>
      </c>
      <c r="L26" s="11" t="s">
        <v>1598</v>
      </c>
      <c r="M26" s="13"/>
      <c r="N26" s="14"/>
      <c r="O26" s="6"/>
      <c r="P26" s="15"/>
      <c r="Q26" s="7"/>
      <c r="R26" s="8">
        <f t="shared" si="0"/>
        <v>1000</v>
      </c>
      <c r="S26" s="9"/>
      <c r="T26" s="10"/>
      <c r="U26" s="12"/>
      <c r="V26" s="12"/>
      <c r="W26" s="12">
        <v>1</v>
      </c>
      <c r="X26" s="12" t="s">
        <v>43</v>
      </c>
      <c r="Y26" s="12">
        <v>1</v>
      </c>
      <c r="Z26" s="12" t="s">
        <v>44</v>
      </c>
      <c r="AE26">
        <v>1</v>
      </c>
      <c r="AF26" t="s">
        <v>45</v>
      </c>
      <c r="AG26">
        <v>2</v>
      </c>
      <c r="AH26" t="s">
        <v>46</v>
      </c>
      <c r="AI26">
        <v>3</v>
      </c>
      <c r="AJ26" t="s">
        <v>47</v>
      </c>
      <c r="AM26" t="s">
        <v>102</v>
      </c>
      <c r="AN26" t="s">
        <v>103</v>
      </c>
      <c r="AO26" t="s">
        <v>36</v>
      </c>
      <c r="AT26">
        <v>1000</v>
      </c>
      <c r="AU26">
        <v>0</v>
      </c>
      <c r="AV26">
        <v>2021</v>
      </c>
      <c r="AW26">
        <v>497</v>
      </c>
      <c r="AX26" t="s">
        <v>40</v>
      </c>
      <c r="AY26">
        <v>580</v>
      </c>
      <c r="AZ26" s="1">
        <v>44543</v>
      </c>
      <c r="BA26" t="s">
        <v>41</v>
      </c>
      <c r="BB26" t="s">
        <v>119</v>
      </c>
      <c r="BC26">
        <v>1128</v>
      </c>
    </row>
    <row r="27" spans="1:55" x14ac:dyDescent="0.25">
      <c r="A27" s="12">
        <v>138</v>
      </c>
      <c r="B27" s="12">
        <v>1</v>
      </c>
      <c r="C27" s="12" t="s">
        <v>99</v>
      </c>
      <c r="D27" s="12">
        <v>2021</v>
      </c>
      <c r="E27" s="22">
        <v>2286</v>
      </c>
      <c r="F27" s="12"/>
      <c r="G27" s="12" t="s">
        <v>120</v>
      </c>
      <c r="H27" s="20">
        <v>1695.8</v>
      </c>
      <c r="I27" s="12">
        <v>0</v>
      </c>
      <c r="J27" s="21">
        <v>1695.8</v>
      </c>
      <c r="K27" s="25" t="s">
        <v>1599</v>
      </c>
      <c r="L27" s="11" t="s">
        <v>1603</v>
      </c>
      <c r="M27" s="13"/>
      <c r="N27" s="14">
        <v>1695.8</v>
      </c>
      <c r="O27" s="6"/>
      <c r="P27" s="15"/>
      <c r="Q27" s="7"/>
      <c r="R27" s="8">
        <f t="shared" si="0"/>
        <v>0</v>
      </c>
      <c r="S27" s="9"/>
      <c r="T27" s="10"/>
      <c r="U27" s="12"/>
      <c r="V27" s="12"/>
      <c r="W27" s="12">
        <v>1</v>
      </c>
      <c r="X27" s="12" t="s">
        <v>43</v>
      </c>
      <c r="Y27" s="12">
        <v>1</v>
      </c>
      <c r="Z27" s="12" t="s">
        <v>44</v>
      </c>
      <c r="AE27">
        <v>1</v>
      </c>
      <c r="AF27" t="s">
        <v>45</v>
      </c>
      <c r="AG27">
        <v>2</v>
      </c>
      <c r="AH27" t="s">
        <v>46</v>
      </c>
      <c r="AI27">
        <v>3</v>
      </c>
      <c r="AJ27" t="s">
        <v>47</v>
      </c>
      <c r="AM27" t="s">
        <v>102</v>
      </c>
      <c r="AN27" t="s">
        <v>103</v>
      </c>
      <c r="AO27" t="s">
        <v>36</v>
      </c>
      <c r="AR27" t="s">
        <v>121</v>
      </c>
      <c r="AT27">
        <v>0</v>
      </c>
      <c r="AU27">
        <v>1695.8</v>
      </c>
      <c r="AV27">
        <v>2021</v>
      </c>
      <c r="AW27">
        <v>504</v>
      </c>
      <c r="AX27" t="s">
        <v>40</v>
      </c>
      <c r="AY27">
        <v>594</v>
      </c>
      <c r="AZ27" s="1">
        <v>44544</v>
      </c>
      <c r="BA27" t="s">
        <v>41</v>
      </c>
      <c r="BB27" t="s">
        <v>120</v>
      </c>
      <c r="BC27">
        <v>9673</v>
      </c>
    </row>
    <row r="28" spans="1:55" x14ac:dyDescent="0.25">
      <c r="A28" s="12">
        <v>2327</v>
      </c>
      <c r="B28" s="12">
        <v>0</v>
      </c>
      <c r="C28" s="12" t="s">
        <v>122</v>
      </c>
      <c r="D28" s="12">
        <v>2021</v>
      </c>
      <c r="E28" s="22">
        <v>1618</v>
      </c>
      <c r="F28" s="12"/>
      <c r="G28" s="12" t="s">
        <v>123</v>
      </c>
      <c r="H28" s="20">
        <v>356.85</v>
      </c>
      <c r="I28" s="12">
        <v>0</v>
      </c>
      <c r="J28" s="21">
        <v>356.85</v>
      </c>
      <c r="K28" s="25" t="s">
        <v>1597</v>
      </c>
      <c r="L28" s="11" t="s">
        <v>1598</v>
      </c>
      <c r="M28" s="13"/>
      <c r="N28" s="14"/>
      <c r="O28" s="6"/>
      <c r="P28" s="15"/>
      <c r="Q28" s="7"/>
      <c r="R28" s="8">
        <f t="shared" si="0"/>
        <v>356.85</v>
      </c>
      <c r="S28" s="9"/>
      <c r="T28" s="10"/>
      <c r="U28" s="12"/>
      <c r="V28" s="12"/>
      <c r="W28" s="12">
        <v>1</v>
      </c>
      <c r="X28" s="12" t="s">
        <v>43</v>
      </c>
      <c r="Y28" s="12">
        <v>1</v>
      </c>
      <c r="Z28" s="12" t="s">
        <v>44</v>
      </c>
      <c r="AE28">
        <v>1</v>
      </c>
      <c r="AF28" t="s">
        <v>45</v>
      </c>
      <c r="AG28">
        <v>2</v>
      </c>
      <c r="AH28" t="s">
        <v>46</v>
      </c>
      <c r="AI28">
        <v>3</v>
      </c>
      <c r="AJ28" t="s">
        <v>47</v>
      </c>
      <c r="AM28" t="s">
        <v>125</v>
      </c>
      <c r="AN28" t="s">
        <v>126</v>
      </c>
      <c r="AO28" t="s">
        <v>36</v>
      </c>
      <c r="AR28" t="s">
        <v>124</v>
      </c>
      <c r="AT28">
        <v>356.85</v>
      </c>
      <c r="AU28">
        <v>0</v>
      </c>
      <c r="AV28">
        <v>2021</v>
      </c>
      <c r="AW28">
        <v>307</v>
      </c>
      <c r="AX28" t="s">
        <v>40</v>
      </c>
      <c r="AY28">
        <v>368</v>
      </c>
      <c r="AZ28" s="1">
        <v>44424</v>
      </c>
      <c r="BA28" t="s">
        <v>41</v>
      </c>
      <c r="BB28" t="s">
        <v>123</v>
      </c>
      <c r="BC28">
        <v>2427</v>
      </c>
    </row>
    <row r="29" spans="1:55" x14ac:dyDescent="0.25">
      <c r="A29" s="12">
        <v>2327</v>
      </c>
      <c r="B29" s="12">
        <v>0</v>
      </c>
      <c r="C29" s="12" t="s">
        <v>122</v>
      </c>
      <c r="D29" s="12">
        <v>2021</v>
      </c>
      <c r="E29" s="22">
        <v>1619</v>
      </c>
      <c r="F29" s="12"/>
      <c r="G29" s="12" t="s">
        <v>123</v>
      </c>
      <c r="H29" s="20">
        <v>610</v>
      </c>
      <c r="I29" s="12">
        <v>0</v>
      </c>
      <c r="J29" s="21">
        <v>610</v>
      </c>
      <c r="K29" s="25" t="s">
        <v>1597</v>
      </c>
      <c r="L29" s="11" t="s">
        <v>1598</v>
      </c>
      <c r="M29" s="13"/>
      <c r="N29" s="14"/>
      <c r="O29" s="6"/>
      <c r="P29" s="15"/>
      <c r="Q29" s="7"/>
      <c r="R29" s="8">
        <f t="shared" si="0"/>
        <v>610</v>
      </c>
      <c r="S29" s="9"/>
      <c r="T29" s="10"/>
      <c r="U29" s="12"/>
      <c r="V29" s="12"/>
      <c r="W29" s="12">
        <v>1</v>
      </c>
      <c r="X29" s="12" t="s">
        <v>43</v>
      </c>
      <c r="Y29" s="12">
        <v>1</v>
      </c>
      <c r="Z29" s="12" t="s">
        <v>44</v>
      </c>
      <c r="AE29">
        <v>1</v>
      </c>
      <c r="AF29" t="s">
        <v>45</v>
      </c>
      <c r="AG29">
        <v>2</v>
      </c>
      <c r="AH29" t="s">
        <v>46</v>
      </c>
      <c r="AI29">
        <v>3</v>
      </c>
      <c r="AJ29" t="s">
        <v>47</v>
      </c>
      <c r="AM29" t="s">
        <v>125</v>
      </c>
      <c r="AN29" t="s">
        <v>126</v>
      </c>
      <c r="AO29" t="s">
        <v>36</v>
      </c>
      <c r="AR29" t="s">
        <v>127</v>
      </c>
      <c r="AT29">
        <v>610</v>
      </c>
      <c r="AU29">
        <v>0</v>
      </c>
      <c r="AV29">
        <v>2021</v>
      </c>
      <c r="AW29">
        <v>307</v>
      </c>
      <c r="AX29" t="s">
        <v>40</v>
      </c>
      <c r="AY29">
        <v>368</v>
      </c>
      <c r="AZ29" s="1">
        <v>44424</v>
      </c>
      <c r="BA29" t="s">
        <v>41</v>
      </c>
      <c r="BB29" t="s">
        <v>123</v>
      </c>
      <c r="BC29">
        <v>396</v>
      </c>
    </row>
    <row r="30" spans="1:55" x14ac:dyDescent="0.25">
      <c r="A30" s="12">
        <v>2327</v>
      </c>
      <c r="B30" s="12">
        <v>0</v>
      </c>
      <c r="C30" s="12" t="s">
        <v>122</v>
      </c>
      <c r="D30" s="12">
        <v>2021</v>
      </c>
      <c r="E30" s="22">
        <v>1620</v>
      </c>
      <c r="F30" s="12"/>
      <c r="G30" s="12" t="s">
        <v>123</v>
      </c>
      <c r="H30" s="20">
        <v>366</v>
      </c>
      <c r="I30" s="12">
        <v>0</v>
      </c>
      <c r="J30" s="21">
        <v>366</v>
      </c>
      <c r="K30" s="25" t="s">
        <v>1597</v>
      </c>
      <c r="L30" s="11" t="s">
        <v>1598</v>
      </c>
      <c r="M30" s="13"/>
      <c r="N30" s="14"/>
      <c r="O30" s="6"/>
      <c r="P30" s="15"/>
      <c r="Q30" s="7"/>
      <c r="R30" s="8">
        <f t="shared" si="0"/>
        <v>366</v>
      </c>
      <c r="S30" s="9"/>
      <c r="T30" s="10"/>
      <c r="U30" s="12"/>
      <c r="V30" s="12"/>
      <c r="W30" s="12">
        <v>1</v>
      </c>
      <c r="X30" s="12" t="s">
        <v>43</v>
      </c>
      <c r="Y30" s="12">
        <v>1</v>
      </c>
      <c r="Z30" s="12" t="s">
        <v>44</v>
      </c>
      <c r="AE30">
        <v>1</v>
      </c>
      <c r="AF30" t="s">
        <v>45</v>
      </c>
      <c r="AG30">
        <v>2</v>
      </c>
      <c r="AH30" t="s">
        <v>46</v>
      </c>
      <c r="AI30">
        <v>3</v>
      </c>
      <c r="AJ30" t="s">
        <v>47</v>
      </c>
      <c r="AM30" t="s">
        <v>125</v>
      </c>
      <c r="AN30" t="s">
        <v>126</v>
      </c>
      <c r="AO30" t="s">
        <v>36</v>
      </c>
      <c r="AR30" t="s">
        <v>128</v>
      </c>
      <c r="AT30">
        <v>366</v>
      </c>
      <c r="AU30">
        <v>0</v>
      </c>
      <c r="AV30">
        <v>2021</v>
      </c>
      <c r="AW30">
        <v>307</v>
      </c>
      <c r="AX30" t="s">
        <v>40</v>
      </c>
      <c r="AY30">
        <v>368</v>
      </c>
      <c r="AZ30" s="1">
        <v>44424</v>
      </c>
      <c r="BA30" t="s">
        <v>41</v>
      </c>
      <c r="BB30" t="s">
        <v>123</v>
      </c>
      <c r="BC30">
        <v>6829</v>
      </c>
    </row>
    <row r="31" spans="1:55" x14ac:dyDescent="0.25">
      <c r="A31" s="12">
        <v>2327</v>
      </c>
      <c r="B31" s="12">
        <v>0</v>
      </c>
      <c r="C31" s="12" t="s">
        <v>122</v>
      </c>
      <c r="D31" s="12">
        <v>2021</v>
      </c>
      <c r="E31" s="22">
        <v>1621</v>
      </c>
      <c r="F31" s="12"/>
      <c r="G31" s="12" t="s">
        <v>123</v>
      </c>
      <c r="H31" s="20">
        <v>610</v>
      </c>
      <c r="I31" s="12">
        <v>0</v>
      </c>
      <c r="J31" s="21">
        <v>610</v>
      </c>
      <c r="K31" s="25" t="s">
        <v>1597</v>
      </c>
      <c r="L31" s="11" t="s">
        <v>1598</v>
      </c>
      <c r="M31" s="13"/>
      <c r="N31" s="14"/>
      <c r="O31" s="6"/>
      <c r="P31" s="15"/>
      <c r="Q31" s="7"/>
      <c r="R31" s="8">
        <f t="shared" si="0"/>
        <v>610</v>
      </c>
      <c r="S31" s="9"/>
      <c r="T31" s="10"/>
      <c r="U31" s="12"/>
      <c r="V31" s="12"/>
      <c r="W31" s="12">
        <v>1</v>
      </c>
      <c r="X31" s="12" t="s">
        <v>43</v>
      </c>
      <c r="Y31" s="12">
        <v>1</v>
      </c>
      <c r="Z31" s="12" t="s">
        <v>44</v>
      </c>
      <c r="AE31">
        <v>1</v>
      </c>
      <c r="AF31" t="s">
        <v>45</v>
      </c>
      <c r="AG31">
        <v>2</v>
      </c>
      <c r="AH31" t="s">
        <v>46</v>
      </c>
      <c r="AI31">
        <v>3</v>
      </c>
      <c r="AJ31" t="s">
        <v>47</v>
      </c>
      <c r="AM31" t="s">
        <v>125</v>
      </c>
      <c r="AN31" t="s">
        <v>126</v>
      </c>
      <c r="AO31" t="s">
        <v>36</v>
      </c>
      <c r="AR31" t="s">
        <v>129</v>
      </c>
      <c r="AT31">
        <v>610</v>
      </c>
      <c r="AU31">
        <v>0</v>
      </c>
      <c r="AV31">
        <v>2021</v>
      </c>
      <c r="AW31">
        <v>307</v>
      </c>
      <c r="AX31" t="s">
        <v>40</v>
      </c>
      <c r="AY31">
        <v>368</v>
      </c>
      <c r="AZ31" s="1">
        <v>44424</v>
      </c>
      <c r="BA31" t="s">
        <v>41</v>
      </c>
      <c r="BB31" t="s">
        <v>123</v>
      </c>
      <c r="BC31">
        <v>10596</v>
      </c>
    </row>
    <row r="32" spans="1:55" x14ac:dyDescent="0.25">
      <c r="A32" s="12">
        <v>2327</v>
      </c>
      <c r="B32" s="12">
        <v>0</v>
      </c>
      <c r="C32" s="12" t="s">
        <v>122</v>
      </c>
      <c r="D32" s="12">
        <v>2021</v>
      </c>
      <c r="E32" s="22">
        <v>1622</v>
      </c>
      <c r="F32" s="12"/>
      <c r="G32" s="12" t="s">
        <v>123</v>
      </c>
      <c r="H32" s="20">
        <v>610</v>
      </c>
      <c r="I32" s="12">
        <v>0</v>
      </c>
      <c r="J32" s="21">
        <v>610</v>
      </c>
      <c r="K32" s="25" t="s">
        <v>1604</v>
      </c>
      <c r="L32" s="11" t="s">
        <v>1602</v>
      </c>
      <c r="M32" s="13">
        <v>93.12</v>
      </c>
      <c r="N32" s="14"/>
      <c r="O32" s="6"/>
      <c r="P32" s="15"/>
      <c r="Q32" s="7"/>
      <c r="R32" s="8">
        <f t="shared" si="0"/>
        <v>516.88</v>
      </c>
      <c r="S32" s="9"/>
      <c r="T32" s="10"/>
      <c r="U32" s="12"/>
      <c r="V32" s="12"/>
      <c r="W32" s="12">
        <v>1</v>
      </c>
      <c r="X32" s="12" t="s">
        <v>43</v>
      </c>
      <c r="Y32" s="12">
        <v>1</v>
      </c>
      <c r="Z32" s="12" t="s">
        <v>44</v>
      </c>
      <c r="AE32">
        <v>1</v>
      </c>
      <c r="AF32" t="s">
        <v>45</v>
      </c>
      <c r="AG32">
        <v>2</v>
      </c>
      <c r="AH32" t="s">
        <v>46</v>
      </c>
      <c r="AI32">
        <v>3</v>
      </c>
      <c r="AJ32" t="s">
        <v>47</v>
      </c>
      <c r="AM32" t="s">
        <v>125</v>
      </c>
      <c r="AN32" t="s">
        <v>126</v>
      </c>
      <c r="AO32" t="s">
        <v>36</v>
      </c>
      <c r="AR32" t="s">
        <v>130</v>
      </c>
      <c r="AT32">
        <v>516.88</v>
      </c>
      <c r="AU32">
        <v>93.12</v>
      </c>
      <c r="AV32">
        <v>2021</v>
      </c>
      <c r="AW32">
        <v>307</v>
      </c>
      <c r="AX32" t="s">
        <v>40</v>
      </c>
      <c r="AY32">
        <v>368</v>
      </c>
      <c r="AZ32" s="1">
        <v>44424</v>
      </c>
      <c r="BA32" t="s">
        <v>41</v>
      </c>
      <c r="BB32" t="s">
        <v>123</v>
      </c>
      <c r="BC32">
        <v>10825</v>
      </c>
    </row>
    <row r="33" spans="1:55" x14ac:dyDescent="0.25">
      <c r="A33" s="12">
        <v>351</v>
      </c>
      <c r="B33" s="12">
        <v>0</v>
      </c>
      <c r="C33" s="12" t="s">
        <v>131</v>
      </c>
      <c r="D33" s="12">
        <v>2021</v>
      </c>
      <c r="E33" s="22">
        <v>258</v>
      </c>
      <c r="F33" s="12"/>
      <c r="G33" s="12" t="s">
        <v>90</v>
      </c>
      <c r="H33" s="20">
        <v>1400</v>
      </c>
      <c r="I33" s="12">
        <v>0</v>
      </c>
      <c r="J33" s="21">
        <v>1400</v>
      </c>
      <c r="K33" s="25" t="s">
        <v>1604</v>
      </c>
      <c r="L33" s="11" t="s">
        <v>1602</v>
      </c>
      <c r="M33" s="13">
        <v>1310</v>
      </c>
      <c r="N33" s="14"/>
      <c r="O33" s="6"/>
      <c r="P33" s="15"/>
      <c r="Q33" s="7"/>
      <c r="R33" s="8">
        <f t="shared" si="0"/>
        <v>90</v>
      </c>
      <c r="S33" s="9"/>
      <c r="T33" s="10"/>
      <c r="U33" s="12"/>
      <c r="V33" s="12"/>
      <c r="W33" s="12">
        <v>1</v>
      </c>
      <c r="X33" s="12" t="s">
        <v>43</v>
      </c>
      <c r="Y33" s="12">
        <v>1</v>
      </c>
      <c r="Z33" s="12" t="s">
        <v>44</v>
      </c>
      <c r="AE33">
        <v>1</v>
      </c>
      <c r="AF33" t="s">
        <v>45</v>
      </c>
      <c r="AG33">
        <v>2</v>
      </c>
      <c r="AH33" t="s">
        <v>46</v>
      </c>
      <c r="AI33">
        <v>4</v>
      </c>
      <c r="AJ33" t="s">
        <v>132</v>
      </c>
      <c r="AM33" t="s">
        <v>133</v>
      </c>
      <c r="AN33" t="s">
        <v>134</v>
      </c>
      <c r="AO33" t="s">
        <v>36</v>
      </c>
      <c r="AT33">
        <v>90</v>
      </c>
      <c r="AU33">
        <v>1310</v>
      </c>
      <c r="AV33">
        <v>2021</v>
      </c>
      <c r="AW33">
        <v>4</v>
      </c>
      <c r="AX33" t="s">
        <v>40</v>
      </c>
      <c r="AY33">
        <v>10</v>
      </c>
      <c r="AZ33" s="1">
        <v>44209</v>
      </c>
      <c r="BA33" t="s">
        <v>41</v>
      </c>
      <c r="BB33" t="s">
        <v>90</v>
      </c>
    </row>
    <row r="34" spans="1:55" x14ac:dyDescent="0.25">
      <c r="A34" s="12">
        <v>31</v>
      </c>
      <c r="B34" s="12">
        <v>1</v>
      </c>
      <c r="C34" s="12" t="s">
        <v>135</v>
      </c>
      <c r="D34" s="12">
        <v>2020</v>
      </c>
      <c r="E34" s="22">
        <v>2303</v>
      </c>
      <c r="F34" s="12"/>
      <c r="G34" s="12" t="s">
        <v>136</v>
      </c>
      <c r="H34" s="20">
        <v>1294</v>
      </c>
      <c r="I34" s="12">
        <v>0</v>
      </c>
      <c r="J34" s="21">
        <v>1294</v>
      </c>
      <c r="K34" s="25" t="s">
        <v>1597</v>
      </c>
      <c r="L34" s="11" t="s">
        <v>1598</v>
      </c>
      <c r="M34" s="13"/>
      <c r="N34" s="14"/>
      <c r="O34" s="6"/>
      <c r="P34" s="15"/>
      <c r="Q34" s="7"/>
      <c r="R34" s="8">
        <f t="shared" si="0"/>
        <v>1294</v>
      </c>
      <c r="S34" s="9"/>
      <c r="T34" s="10"/>
      <c r="U34" s="12"/>
      <c r="V34" s="12"/>
      <c r="W34" s="12">
        <v>1</v>
      </c>
      <c r="X34" s="12" t="s">
        <v>43</v>
      </c>
      <c r="Y34" s="12">
        <v>1</v>
      </c>
      <c r="Z34" s="12" t="s">
        <v>44</v>
      </c>
      <c r="AE34">
        <v>1</v>
      </c>
      <c r="AF34" t="s">
        <v>45</v>
      </c>
      <c r="AG34">
        <v>3</v>
      </c>
      <c r="AH34" t="s">
        <v>138</v>
      </c>
      <c r="AI34">
        <v>3</v>
      </c>
      <c r="AJ34" t="s">
        <v>47</v>
      </c>
      <c r="AM34" t="s">
        <v>139</v>
      </c>
      <c r="AN34" t="s">
        <v>140</v>
      </c>
      <c r="AO34" t="s">
        <v>36</v>
      </c>
      <c r="AT34">
        <v>0</v>
      </c>
      <c r="AU34">
        <v>1294</v>
      </c>
      <c r="AV34">
        <v>2020</v>
      </c>
      <c r="AW34">
        <v>551</v>
      </c>
      <c r="AX34" t="s">
        <v>40</v>
      </c>
      <c r="AY34">
        <v>615</v>
      </c>
      <c r="AZ34" s="1">
        <v>44187</v>
      </c>
      <c r="BA34" t="s">
        <v>41</v>
      </c>
      <c r="BB34" t="s">
        <v>137</v>
      </c>
      <c r="BC34">
        <v>6139</v>
      </c>
    </row>
    <row r="35" spans="1:55" x14ac:dyDescent="0.25">
      <c r="A35" s="12">
        <v>31</v>
      </c>
      <c r="B35" s="12">
        <v>1</v>
      </c>
      <c r="C35" s="12" t="s">
        <v>135</v>
      </c>
      <c r="D35" s="12">
        <v>2021</v>
      </c>
      <c r="E35" s="22">
        <v>1792</v>
      </c>
      <c r="F35" s="12"/>
      <c r="G35" s="12" t="s">
        <v>141</v>
      </c>
      <c r="H35" s="20">
        <v>3756.24</v>
      </c>
      <c r="I35" s="12">
        <v>0</v>
      </c>
      <c r="J35" s="21">
        <v>3756.24</v>
      </c>
      <c r="K35" s="25" t="s">
        <v>1597</v>
      </c>
      <c r="L35" s="11" t="s">
        <v>1598</v>
      </c>
      <c r="M35" s="13"/>
      <c r="N35" s="14"/>
      <c r="O35" s="6"/>
      <c r="P35" s="15"/>
      <c r="Q35" s="7"/>
      <c r="R35" s="8">
        <f t="shared" si="0"/>
        <v>3756.24</v>
      </c>
      <c r="S35" s="9"/>
      <c r="T35" s="10"/>
      <c r="U35" s="12"/>
      <c r="V35" s="12"/>
      <c r="W35" s="12">
        <v>1</v>
      </c>
      <c r="X35" s="12" t="s">
        <v>43</v>
      </c>
      <c r="Y35" s="12">
        <v>1</v>
      </c>
      <c r="Z35" s="12" t="s">
        <v>44</v>
      </c>
      <c r="AE35">
        <v>1</v>
      </c>
      <c r="AF35" t="s">
        <v>45</v>
      </c>
      <c r="AG35">
        <v>3</v>
      </c>
      <c r="AH35" t="s">
        <v>138</v>
      </c>
      <c r="AI35">
        <v>3</v>
      </c>
      <c r="AJ35" t="s">
        <v>47</v>
      </c>
      <c r="AM35" t="s">
        <v>139</v>
      </c>
      <c r="AN35" t="s">
        <v>140</v>
      </c>
      <c r="AO35" t="s">
        <v>36</v>
      </c>
      <c r="AR35" t="s">
        <v>142</v>
      </c>
      <c r="AT35">
        <v>0</v>
      </c>
      <c r="AU35">
        <v>3756.24</v>
      </c>
      <c r="AV35">
        <v>2021</v>
      </c>
      <c r="AW35">
        <v>298</v>
      </c>
      <c r="AX35" t="s">
        <v>40</v>
      </c>
      <c r="AY35">
        <v>351</v>
      </c>
      <c r="AZ35" s="1">
        <v>44412</v>
      </c>
      <c r="BA35" t="s">
        <v>41</v>
      </c>
      <c r="BB35" t="s">
        <v>141</v>
      </c>
      <c r="BC35">
        <v>6139</v>
      </c>
    </row>
    <row r="36" spans="1:55" x14ac:dyDescent="0.25">
      <c r="A36" s="12">
        <v>31</v>
      </c>
      <c r="B36" s="12">
        <v>1</v>
      </c>
      <c r="C36" s="12" t="s">
        <v>135</v>
      </c>
      <c r="D36" s="12">
        <v>2021</v>
      </c>
      <c r="E36" s="22">
        <v>1803</v>
      </c>
      <c r="F36" s="12"/>
      <c r="G36" s="12" t="s">
        <v>143</v>
      </c>
      <c r="H36" s="20">
        <v>710</v>
      </c>
      <c r="I36" s="12">
        <v>0</v>
      </c>
      <c r="J36" s="21">
        <v>710</v>
      </c>
      <c r="K36" s="25" t="s">
        <v>1597</v>
      </c>
      <c r="L36" s="11" t="s">
        <v>1598</v>
      </c>
      <c r="M36" s="13"/>
      <c r="N36" s="14"/>
      <c r="O36" s="6"/>
      <c r="P36" s="15"/>
      <c r="Q36" s="7"/>
      <c r="R36" s="8">
        <f t="shared" si="0"/>
        <v>710</v>
      </c>
      <c r="S36" s="9"/>
      <c r="T36" s="10"/>
      <c r="U36" s="12"/>
      <c r="V36" s="12"/>
      <c r="W36" s="12">
        <v>1</v>
      </c>
      <c r="X36" s="12" t="s">
        <v>43</v>
      </c>
      <c r="Y36" s="12">
        <v>1</v>
      </c>
      <c r="Z36" s="12" t="s">
        <v>44</v>
      </c>
      <c r="AE36">
        <v>1</v>
      </c>
      <c r="AF36" t="s">
        <v>45</v>
      </c>
      <c r="AG36">
        <v>3</v>
      </c>
      <c r="AH36" t="s">
        <v>138</v>
      </c>
      <c r="AI36">
        <v>3</v>
      </c>
      <c r="AJ36" t="s">
        <v>47</v>
      </c>
      <c r="AM36" t="s">
        <v>139</v>
      </c>
      <c r="AN36" t="s">
        <v>140</v>
      </c>
      <c r="AO36" t="s">
        <v>36</v>
      </c>
      <c r="AT36">
        <v>0</v>
      </c>
      <c r="AU36">
        <v>710</v>
      </c>
      <c r="AV36">
        <v>2021</v>
      </c>
      <c r="AW36">
        <v>369</v>
      </c>
      <c r="AX36" t="s">
        <v>40</v>
      </c>
      <c r="AY36">
        <v>439</v>
      </c>
      <c r="AZ36" s="1">
        <v>44474</v>
      </c>
      <c r="BA36" t="s">
        <v>41</v>
      </c>
      <c r="BB36" t="s">
        <v>143</v>
      </c>
      <c r="BC36">
        <v>6139</v>
      </c>
    </row>
    <row r="37" spans="1:55" x14ac:dyDescent="0.25">
      <c r="A37" s="12">
        <v>138</v>
      </c>
      <c r="B37" s="12">
        <v>2</v>
      </c>
      <c r="C37" s="12" t="s">
        <v>144</v>
      </c>
      <c r="D37" s="12">
        <v>2021</v>
      </c>
      <c r="E37" s="22">
        <v>825</v>
      </c>
      <c r="F37" s="12"/>
      <c r="G37" s="12" t="s">
        <v>145</v>
      </c>
      <c r="H37" s="20">
        <v>650</v>
      </c>
      <c r="I37" s="12">
        <v>0</v>
      </c>
      <c r="J37" s="21">
        <v>650</v>
      </c>
      <c r="K37" s="25" t="s">
        <v>1599</v>
      </c>
      <c r="L37" s="11" t="s">
        <v>1603</v>
      </c>
      <c r="M37" s="13"/>
      <c r="N37" s="14">
        <v>650</v>
      </c>
      <c r="O37" s="6"/>
      <c r="P37" s="15"/>
      <c r="Q37" s="7"/>
      <c r="R37" s="8">
        <f t="shared" si="0"/>
        <v>0</v>
      </c>
      <c r="S37" s="9"/>
      <c r="T37" s="10"/>
      <c r="U37" s="12">
        <v>2015</v>
      </c>
      <c r="V37" s="12">
        <v>18</v>
      </c>
      <c r="W37" s="12">
        <v>1</v>
      </c>
      <c r="X37" s="12" t="s">
        <v>43</v>
      </c>
      <c r="Y37" s="12">
        <v>1</v>
      </c>
      <c r="Z37" s="12" t="s">
        <v>44</v>
      </c>
      <c r="AE37">
        <v>1</v>
      </c>
      <c r="AF37" t="s">
        <v>45</v>
      </c>
      <c r="AG37">
        <v>6</v>
      </c>
      <c r="AH37" t="s">
        <v>147</v>
      </c>
      <c r="AI37">
        <v>3</v>
      </c>
      <c r="AJ37" t="s">
        <v>47</v>
      </c>
      <c r="AM37" t="s">
        <v>102</v>
      </c>
      <c r="AN37" t="s">
        <v>103</v>
      </c>
      <c r="AO37" t="s">
        <v>36</v>
      </c>
      <c r="AT37">
        <v>0</v>
      </c>
      <c r="AU37">
        <v>650</v>
      </c>
      <c r="AV37">
        <v>2012</v>
      </c>
      <c r="AW37">
        <v>549</v>
      </c>
      <c r="AX37" t="s">
        <v>40</v>
      </c>
      <c r="AY37">
        <v>588</v>
      </c>
      <c r="AZ37" s="1">
        <v>41254</v>
      </c>
      <c r="BA37" t="s">
        <v>41</v>
      </c>
      <c r="BB37" t="s">
        <v>146</v>
      </c>
      <c r="BC37">
        <v>7685</v>
      </c>
    </row>
    <row r="38" spans="1:55" x14ac:dyDescent="0.25">
      <c r="A38" s="12">
        <v>138</v>
      </c>
      <c r="B38" s="12">
        <v>2</v>
      </c>
      <c r="C38" s="12" t="s">
        <v>144</v>
      </c>
      <c r="D38" s="12">
        <v>2021</v>
      </c>
      <c r="E38" s="22">
        <v>827</v>
      </c>
      <c r="F38" s="12"/>
      <c r="G38" s="12" t="s">
        <v>148</v>
      </c>
      <c r="H38" s="20">
        <v>4000</v>
      </c>
      <c r="I38" s="12">
        <v>0</v>
      </c>
      <c r="J38" s="21">
        <v>4000</v>
      </c>
      <c r="K38" s="25" t="s">
        <v>1599</v>
      </c>
      <c r="L38" s="11" t="s">
        <v>1603</v>
      </c>
      <c r="M38" s="13"/>
      <c r="N38" s="14">
        <v>4000</v>
      </c>
      <c r="O38" s="6"/>
      <c r="P38" s="15"/>
      <c r="Q38" s="7"/>
      <c r="R38" s="8">
        <f t="shared" si="0"/>
        <v>0</v>
      </c>
      <c r="S38" s="9"/>
      <c r="T38" s="10"/>
      <c r="U38" s="12">
        <v>2016</v>
      </c>
      <c r="V38" s="12">
        <v>152</v>
      </c>
      <c r="W38" s="12">
        <v>1</v>
      </c>
      <c r="X38" s="12" t="s">
        <v>43</v>
      </c>
      <c r="Y38" s="12">
        <v>1</v>
      </c>
      <c r="Z38" s="12" t="s">
        <v>44</v>
      </c>
      <c r="AE38">
        <v>1</v>
      </c>
      <c r="AF38" t="s">
        <v>45</v>
      </c>
      <c r="AG38">
        <v>6</v>
      </c>
      <c r="AH38" t="s">
        <v>147</v>
      </c>
      <c r="AI38">
        <v>3</v>
      </c>
      <c r="AJ38" t="s">
        <v>47</v>
      </c>
      <c r="AM38" t="s">
        <v>102</v>
      </c>
      <c r="AN38" t="s">
        <v>103</v>
      </c>
      <c r="AO38" t="s">
        <v>36</v>
      </c>
      <c r="AR38" t="s">
        <v>149</v>
      </c>
      <c r="AT38">
        <v>0</v>
      </c>
      <c r="AU38">
        <v>4000</v>
      </c>
      <c r="AV38">
        <v>2016</v>
      </c>
      <c r="AW38">
        <v>420</v>
      </c>
      <c r="AX38" t="s">
        <v>40</v>
      </c>
      <c r="AY38">
        <v>457</v>
      </c>
      <c r="AZ38" s="1">
        <v>42706</v>
      </c>
      <c r="BA38" t="s">
        <v>41</v>
      </c>
      <c r="BB38" t="s">
        <v>148</v>
      </c>
      <c r="BC38">
        <v>383</v>
      </c>
    </row>
    <row r="39" spans="1:55" x14ac:dyDescent="0.25">
      <c r="A39" s="12">
        <v>91</v>
      </c>
      <c r="B39" s="12">
        <v>0</v>
      </c>
      <c r="C39" s="12" t="s">
        <v>150</v>
      </c>
      <c r="D39" s="12">
        <v>2021</v>
      </c>
      <c r="E39" s="22">
        <v>92</v>
      </c>
      <c r="F39" s="12"/>
      <c r="G39" s="12" t="s">
        <v>151</v>
      </c>
      <c r="H39" s="20">
        <v>2164.2800000000002</v>
      </c>
      <c r="I39" s="12">
        <v>0</v>
      </c>
      <c r="J39" s="21">
        <v>2164.2800000000002</v>
      </c>
      <c r="K39" s="25" t="s">
        <v>1597</v>
      </c>
      <c r="L39" s="11" t="s">
        <v>1598</v>
      </c>
      <c r="M39" s="13"/>
      <c r="N39" s="14"/>
      <c r="O39" s="6"/>
      <c r="P39" s="15"/>
      <c r="Q39" s="7"/>
      <c r="R39" s="8">
        <f t="shared" si="0"/>
        <v>2164.2800000000002</v>
      </c>
      <c r="S39" s="9"/>
      <c r="T39" s="10"/>
      <c r="U39" s="12">
        <v>2020</v>
      </c>
      <c r="V39" s="12">
        <v>109</v>
      </c>
      <c r="W39" s="12">
        <v>1</v>
      </c>
      <c r="X39" s="12" t="s">
        <v>43</v>
      </c>
      <c r="Y39" s="12">
        <v>1</v>
      </c>
      <c r="Z39" s="12" t="s">
        <v>44</v>
      </c>
      <c r="AE39">
        <v>1</v>
      </c>
      <c r="AF39" t="s">
        <v>45</v>
      </c>
      <c r="AG39">
        <v>6</v>
      </c>
      <c r="AH39" t="s">
        <v>147</v>
      </c>
      <c r="AI39">
        <v>10</v>
      </c>
      <c r="AJ39" t="s">
        <v>155</v>
      </c>
      <c r="AM39" t="s">
        <v>156</v>
      </c>
      <c r="AN39" t="s">
        <v>157</v>
      </c>
      <c r="AO39" t="s">
        <v>36</v>
      </c>
      <c r="AQ39" t="s">
        <v>152</v>
      </c>
      <c r="AR39" t="s">
        <v>153</v>
      </c>
      <c r="AT39">
        <v>906.95</v>
      </c>
      <c r="AU39">
        <v>1257.33</v>
      </c>
      <c r="AV39">
        <v>2020</v>
      </c>
      <c r="AW39">
        <v>556</v>
      </c>
      <c r="AX39" t="s">
        <v>40</v>
      </c>
      <c r="AY39">
        <v>616</v>
      </c>
      <c r="AZ39" s="1">
        <v>44188</v>
      </c>
      <c r="BA39" t="s">
        <v>41</v>
      </c>
      <c r="BB39" t="s">
        <v>154</v>
      </c>
      <c r="BC39">
        <v>11039</v>
      </c>
    </row>
    <row r="40" spans="1:55" x14ac:dyDescent="0.25">
      <c r="A40" s="12">
        <v>2461</v>
      </c>
      <c r="B40" s="12">
        <v>0</v>
      </c>
      <c r="C40" s="12" t="s">
        <v>158</v>
      </c>
      <c r="D40" s="12">
        <v>2020</v>
      </c>
      <c r="E40" s="22">
        <v>41</v>
      </c>
      <c r="F40" s="12"/>
      <c r="G40" s="12" t="s">
        <v>159</v>
      </c>
      <c r="H40" s="20">
        <v>229.98</v>
      </c>
      <c r="I40" s="12">
        <v>0</v>
      </c>
      <c r="J40" s="21">
        <v>229.98</v>
      </c>
      <c r="K40" s="25" t="s">
        <v>1599</v>
      </c>
      <c r="L40" s="11" t="s">
        <v>1600</v>
      </c>
      <c r="M40" s="13">
        <v>229.98</v>
      </c>
      <c r="N40" s="14"/>
      <c r="O40" s="6"/>
      <c r="P40" s="15"/>
      <c r="Q40" s="7"/>
      <c r="R40" s="8">
        <f t="shared" si="0"/>
        <v>0</v>
      </c>
      <c r="S40" s="9"/>
      <c r="T40" s="10"/>
      <c r="U40" s="12">
        <v>2018</v>
      </c>
      <c r="V40" s="12">
        <v>48</v>
      </c>
      <c r="W40" s="12">
        <v>1</v>
      </c>
      <c r="X40" s="12" t="s">
        <v>43</v>
      </c>
      <c r="Y40" s="12">
        <v>1</v>
      </c>
      <c r="Z40" s="12" t="s">
        <v>44</v>
      </c>
      <c r="AE40">
        <v>1</v>
      </c>
      <c r="AF40" t="s">
        <v>45</v>
      </c>
      <c r="AG40">
        <v>6</v>
      </c>
      <c r="AH40" t="s">
        <v>147</v>
      </c>
      <c r="AI40">
        <v>10</v>
      </c>
      <c r="AJ40" t="s">
        <v>155</v>
      </c>
      <c r="AM40" t="s">
        <v>162</v>
      </c>
      <c r="AN40" t="s">
        <v>163</v>
      </c>
      <c r="AO40" t="s">
        <v>36</v>
      </c>
      <c r="AR40" t="s">
        <v>160</v>
      </c>
      <c r="AT40">
        <v>0</v>
      </c>
      <c r="AU40">
        <v>229.98</v>
      </c>
      <c r="AV40">
        <v>2018</v>
      </c>
      <c r="AW40">
        <v>252</v>
      </c>
      <c r="AX40" t="s">
        <v>40</v>
      </c>
      <c r="AY40">
        <v>272</v>
      </c>
      <c r="AZ40" s="1">
        <v>43279</v>
      </c>
      <c r="BA40" t="s">
        <v>41</v>
      </c>
      <c r="BB40" t="s">
        <v>161</v>
      </c>
      <c r="BC40">
        <v>4343</v>
      </c>
    </row>
    <row r="41" spans="1:55" ht="23.25" x14ac:dyDescent="0.25">
      <c r="A41" s="12">
        <v>125</v>
      </c>
      <c r="B41" s="12">
        <v>1</v>
      </c>
      <c r="C41" s="12" t="s">
        <v>164</v>
      </c>
      <c r="D41" s="12">
        <v>2020</v>
      </c>
      <c r="E41" s="22">
        <v>448</v>
      </c>
      <c r="F41" s="12"/>
      <c r="G41" s="12" t="s">
        <v>165</v>
      </c>
      <c r="H41" s="20">
        <v>5243.69</v>
      </c>
      <c r="I41" s="12">
        <v>0</v>
      </c>
      <c r="J41" s="21">
        <v>5243.69</v>
      </c>
      <c r="K41" s="26" t="s">
        <v>1599</v>
      </c>
      <c r="L41" s="11" t="s">
        <v>1628</v>
      </c>
      <c r="M41" s="13">
        <v>5243.69</v>
      </c>
      <c r="N41" s="14"/>
      <c r="O41" s="6"/>
      <c r="P41" s="15"/>
      <c r="Q41" s="7"/>
      <c r="R41" s="8">
        <f t="shared" si="0"/>
        <v>0</v>
      </c>
      <c r="S41" s="9"/>
      <c r="T41" s="10"/>
      <c r="U41" s="12"/>
      <c r="V41" s="12"/>
      <c r="W41" s="12">
        <v>1</v>
      </c>
      <c r="X41" s="12" t="s">
        <v>43</v>
      </c>
      <c r="Y41" s="12">
        <v>1</v>
      </c>
      <c r="Z41" s="12" t="s">
        <v>44</v>
      </c>
      <c r="AE41">
        <v>1</v>
      </c>
      <c r="AF41" t="s">
        <v>45</v>
      </c>
      <c r="AG41">
        <v>7</v>
      </c>
      <c r="AH41" t="s">
        <v>167</v>
      </c>
      <c r="AI41">
        <v>1</v>
      </c>
      <c r="AJ41" t="s">
        <v>168</v>
      </c>
      <c r="AM41" t="s">
        <v>169</v>
      </c>
      <c r="AN41" t="s">
        <v>170</v>
      </c>
      <c r="AO41" t="s">
        <v>36</v>
      </c>
      <c r="AT41">
        <v>0</v>
      </c>
      <c r="AU41">
        <v>5243.69</v>
      </c>
      <c r="AV41">
        <v>2020</v>
      </c>
      <c r="AW41">
        <v>40</v>
      </c>
      <c r="AX41" t="s">
        <v>40</v>
      </c>
      <c r="AY41">
        <v>48</v>
      </c>
      <c r="AZ41" s="1">
        <v>43866</v>
      </c>
      <c r="BA41" t="s">
        <v>41</v>
      </c>
      <c r="BB41" t="s">
        <v>166</v>
      </c>
      <c r="BC41">
        <v>70</v>
      </c>
    </row>
    <row r="42" spans="1:55" x14ac:dyDescent="0.25">
      <c r="A42" s="12">
        <v>125</v>
      </c>
      <c r="B42" s="12">
        <v>1</v>
      </c>
      <c r="C42" s="12" t="s">
        <v>164</v>
      </c>
      <c r="D42" s="12">
        <v>2020</v>
      </c>
      <c r="E42" s="22">
        <v>1009</v>
      </c>
      <c r="F42" s="12">
        <v>448</v>
      </c>
      <c r="G42" s="12" t="s">
        <v>171</v>
      </c>
      <c r="H42" s="20">
        <v>2.33</v>
      </c>
      <c r="I42" s="12">
        <v>0</v>
      </c>
      <c r="J42" s="21">
        <v>2.33</v>
      </c>
      <c r="K42" s="26" t="s">
        <v>1599</v>
      </c>
      <c r="L42" s="11" t="s">
        <v>1600</v>
      </c>
      <c r="M42" s="13">
        <v>2.33</v>
      </c>
      <c r="N42" s="14"/>
      <c r="O42" s="6"/>
      <c r="P42" s="15"/>
      <c r="Q42" s="7"/>
      <c r="R42" s="8">
        <f t="shared" si="0"/>
        <v>0</v>
      </c>
      <c r="S42" s="9"/>
      <c r="T42" s="10"/>
      <c r="U42" s="12"/>
      <c r="V42" s="12"/>
      <c r="W42" s="12">
        <v>1</v>
      </c>
      <c r="X42" s="12" t="s">
        <v>43</v>
      </c>
      <c r="Y42" s="12">
        <v>1</v>
      </c>
      <c r="Z42" s="12" t="s">
        <v>44</v>
      </c>
      <c r="AE42">
        <v>1</v>
      </c>
      <c r="AF42" t="s">
        <v>45</v>
      </c>
      <c r="AG42">
        <v>7</v>
      </c>
      <c r="AH42" t="s">
        <v>167</v>
      </c>
      <c r="AI42">
        <v>1</v>
      </c>
      <c r="AJ42" t="s">
        <v>168</v>
      </c>
      <c r="AM42" t="s">
        <v>169</v>
      </c>
      <c r="AN42" t="s">
        <v>170</v>
      </c>
      <c r="AO42" t="s">
        <v>36</v>
      </c>
      <c r="AT42">
        <v>0</v>
      </c>
      <c r="AU42">
        <v>2.33</v>
      </c>
      <c r="AV42">
        <v>2020</v>
      </c>
      <c r="AW42">
        <v>196</v>
      </c>
      <c r="AX42" t="s">
        <v>40</v>
      </c>
      <c r="AY42">
        <v>218</v>
      </c>
      <c r="AZ42" s="1">
        <v>43973</v>
      </c>
      <c r="BA42" t="s">
        <v>41</v>
      </c>
      <c r="BB42" t="s">
        <v>171</v>
      </c>
      <c r="BC42">
        <v>187</v>
      </c>
    </row>
    <row r="43" spans="1:55" x14ac:dyDescent="0.25">
      <c r="A43" s="12">
        <v>111</v>
      </c>
      <c r="B43" s="12">
        <v>0</v>
      </c>
      <c r="C43" s="12" t="s">
        <v>172</v>
      </c>
      <c r="D43" s="12">
        <v>2021</v>
      </c>
      <c r="E43" s="22">
        <v>2439</v>
      </c>
      <c r="F43" s="12"/>
      <c r="G43" s="12" t="s">
        <v>173</v>
      </c>
      <c r="H43" s="20">
        <v>4.83</v>
      </c>
      <c r="I43" s="12">
        <v>0</v>
      </c>
      <c r="J43" s="21">
        <v>4.83</v>
      </c>
      <c r="K43" s="25" t="s">
        <v>1597</v>
      </c>
      <c r="L43" s="11" t="s">
        <v>1598</v>
      </c>
      <c r="M43" s="13"/>
      <c r="N43" s="14"/>
      <c r="O43" s="6"/>
      <c r="P43" s="15"/>
      <c r="Q43" s="7"/>
      <c r="R43" s="8">
        <f t="shared" si="0"/>
        <v>4.83</v>
      </c>
      <c r="S43" s="9"/>
      <c r="T43" s="10"/>
      <c r="U43" s="12"/>
      <c r="V43" s="12"/>
      <c r="W43" s="12">
        <v>1</v>
      </c>
      <c r="X43" s="12" t="s">
        <v>43</v>
      </c>
      <c r="Y43" s="12">
        <v>1</v>
      </c>
      <c r="Z43" s="12" t="s">
        <v>44</v>
      </c>
      <c r="AE43">
        <v>1</v>
      </c>
      <c r="AF43" t="s">
        <v>45</v>
      </c>
      <c r="AG43">
        <v>7</v>
      </c>
      <c r="AH43" t="s">
        <v>167</v>
      </c>
      <c r="AI43">
        <v>3</v>
      </c>
      <c r="AJ43" t="s">
        <v>47</v>
      </c>
      <c r="AM43" t="s">
        <v>174</v>
      </c>
      <c r="AN43" t="s">
        <v>175</v>
      </c>
      <c r="AO43" t="s">
        <v>36</v>
      </c>
      <c r="AT43">
        <v>4.83</v>
      </c>
      <c r="AU43">
        <v>0</v>
      </c>
      <c r="AV43">
        <v>2021</v>
      </c>
      <c r="AW43">
        <v>554</v>
      </c>
      <c r="AX43" t="s">
        <v>40</v>
      </c>
      <c r="AY43">
        <v>639</v>
      </c>
      <c r="AZ43" s="1">
        <v>44559</v>
      </c>
      <c r="BA43" t="s">
        <v>41</v>
      </c>
      <c r="BB43" t="s">
        <v>173</v>
      </c>
      <c r="BC43">
        <v>329</v>
      </c>
    </row>
    <row r="44" spans="1:55" x14ac:dyDescent="0.25">
      <c r="A44" s="12">
        <v>125</v>
      </c>
      <c r="B44" s="12">
        <v>2</v>
      </c>
      <c r="C44" s="12" t="s">
        <v>176</v>
      </c>
      <c r="D44" s="12">
        <v>2020</v>
      </c>
      <c r="E44" s="22">
        <v>1477</v>
      </c>
      <c r="F44" s="12"/>
      <c r="G44" s="12" t="s">
        <v>177</v>
      </c>
      <c r="H44" s="20">
        <v>91.99</v>
      </c>
      <c r="I44" s="12">
        <v>0</v>
      </c>
      <c r="J44" s="21">
        <v>91.99</v>
      </c>
      <c r="K44" s="26" t="s">
        <v>1599</v>
      </c>
      <c r="L44" s="11" t="s">
        <v>1600</v>
      </c>
      <c r="M44" s="13">
        <v>91.99</v>
      </c>
      <c r="N44" s="14"/>
      <c r="O44" s="6"/>
      <c r="P44" s="15"/>
      <c r="Q44" s="7"/>
      <c r="R44" s="8">
        <f t="shared" si="0"/>
        <v>0</v>
      </c>
      <c r="S44" s="9"/>
      <c r="T44" s="10"/>
      <c r="U44" s="12"/>
      <c r="V44" s="12"/>
      <c r="W44" s="12">
        <v>1</v>
      </c>
      <c r="X44" s="12" t="s">
        <v>43</v>
      </c>
      <c r="Y44" s="12">
        <v>1</v>
      </c>
      <c r="Z44" s="12" t="s">
        <v>44</v>
      </c>
      <c r="AE44">
        <v>1</v>
      </c>
      <c r="AF44" t="s">
        <v>45</v>
      </c>
      <c r="AG44">
        <v>7</v>
      </c>
      <c r="AH44" t="s">
        <v>167</v>
      </c>
      <c r="AI44">
        <v>3</v>
      </c>
      <c r="AJ44" t="s">
        <v>47</v>
      </c>
      <c r="AM44" t="s">
        <v>179</v>
      </c>
      <c r="AN44" t="s">
        <v>180</v>
      </c>
      <c r="AO44" t="s">
        <v>36</v>
      </c>
      <c r="AR44" t="s">
        <v>178</v>
      </c>
      <c r="AT44">
        <v>0</v>
      </c>
      <c r="AU44">
        <v>91.99</v>
      </c>
      <c r="AV44">
        <v>2020</v>
      </c>
      <c r="AW44">
        <v>285</v>
      </c>
      <c r="AX44" t="s">
        <v>40</v>
      </c>
      <c r="AY44">
        <v>319</v>
      </c>
      <c r="AZ44" s="1">
        <v>44046</v>
      </c>
      <c r="BA44" t="s">
        <v>41</v>
      </c>
      <c r="BB44" t="s">
        <v>177</v>
      </c>
      <c r="BC44">
        <v>2375</v>
      </c>
    </row>
    <row r="45" spans="1:55" x14ac:dyDescent="0.25">
      <c r="A45" s="12">
        <v>125</v>
      </c>
      <c r="B45" s="12">
        <v>3</v>
      </c>
      <c r="C45" s="12" t="s">
        <v>181</v>
      </c>
      <c r="D45" s="12">
        <v>2020</v>
      </c>
      <c r="E45" s="22">
        <v>1653</v>
      </c>
      <c r="F45" s="12"/>
      <c r="G45" s="12" t="s">
        <v>182</v>
      </c>
      <c r="H45" s="20">
        <v>412</v>
      </c>
      <c r="I45" s="12">
        <v>0</v>
      </c>
      <c r="J45" s="21">
        <v>412</v>
      </c>
      <c r="K45" s="26" t="s">
        <v>1599</v>
      </c>
      <c r="L45" s="11" t="s">
        <v>1600</v>
      </c>
      <c r="M45" s="13">
        <v>412</v>
      </c>
      <c r="N45" s="14"/>
      <c r="O45" s="6"/>
      <c r="P45" s="15"/>
      <c r="Q45" s="7"/>
      <c r="R45" s="8">
        <f t="shared" si="0"/>
        <v>0</v>
      </c>
      <c r="S45" s="9"/>
      <c r="T45" s="10"/>
      <c r="U45" s="12"/>
      <c r="V45" s="12"/>
      <c r="W45" s="12">
        <v>1</v>
      </c>
      <c r="X45" s="12" t="s">
        <v>43</v>
      </c>
      <c r="Y45" s="12">
        <v>1</v>
      </c>
      <c r="Z45" s="12" t="s">
        <v>44</v>
      </c>
      <c r="AE45">
        <v>1</v>
      </c>
      <c r="AF45" t="s">
        <v>45</v>
      </c>
      <c r="AG45">
        <v>7</v>
      </c>
      <c r="AH45" t="s">
        <v>167</v>
      </c>
      <c r="AI45">
        <v>3</v>
      </c>
      <c r="AJ45" t="s">
        <v>47</v>
      </c>
      <c r="AM45" t="s">
        <v>183</v>
      </c>
      <c r="AN45" t="s">
        <v>184</v>
      </c>
      <c r="AO45" t="s">
        <v>36</v>
      </c>
      <c r="AT45">
        <v>0</v>
      </c>
      <c r="AU45">
        <v>412</v>
      </c>
      <c r="AV45">
        <v>2020</v>
      </c>
      <c r="AW45">
        <v>343</v>
      </c>
      <c r="AX45" t="s">
        <v>40</v>
      </c>
      <c r="AY45">
        <v>382</v>
      </c>
      <c r="AZ45" s="1">
        <v>44088</v>
      </c>
      <c r="BA45" t="s">
        <v>41</v>
      </c>
      <c r="BB45" t="s">
        <v>182</v>
      </c>
    </row>
    <row r="46" spans="1:55" x14ac:dyDescent="0.25">
      <c r="A46" s="12">
        <v>125</v>
      </c>
      <c r="B46" s="12">
        <v>3</v>
      </c>
      <c r="C46" s="12" t="s">
        <v>181</v>
      </c>
      <c r="D46" s="12">
        <v>2020</v>
      </c>
      <c r="E46" s="22">
        <v>1659</v>
      </c>
      <c r="F46" s="12"/>
      <c r="G46" s="12" t="s">
        <v>185</v>
      </c>
      <c r="H46" s="20">
        <v>59.69</v>
      </c>
      <c r="I46" s="12">
        <v>0</v>
      </c>
      <c r="J46" s="21">
        <v>59.69</v>
      </c>
      <c r="K46" s="26" t="s">
        <v>1599</v>
      </c>
      <c r="L46" s="11" t="s">
        <v>1600</v>
      </c>
      <c r="M46" s="13">
        <v>59.69</v>
      </c>
      <c r="N46" s="14"/>
      <c r="O46" s="6"/>
      <c r="P46" s="15"/>
      <c r="Q46" s="7"/>
      <c r="R46" s="8">
        <f t="shared" si="0"/>
        <v>0</v>
      </c>
      <c r="S46" s="9"/>
      <c r="T46" s="10"/>
      <c r="U46" s="12"/>
      <c r="V46" s="12"/>
      <c r="W46" s="12">
        <v>1</v>
      </c>
      <c r="X46" s="12" t="s">
        <v>43</v>
      </c>
      <c r="Y46" s="12">
        <v>1</v>
      </c>
      <c r="Z46" s="12" t="s">
        <v>44</v>
      </c>
      <c r="AE46">
        <v>1</v>
      </c>
      <c r="AF46" t="s">
        <v>45</v>
      </c>
      <c r="AG46">
        <v>7</v>
      </c>
      <c r="AH46" t="s">
        <v>167</v>
      </c>
      <c r="AI46">
        <v>3</v>
      </c>
      <c r="AJ46" t="s">
        <v>47</v>
      </c>
      <c r="AM46" t="s">
        <v>183</v>
      </c>
      <c r="AN46" t="s">
        <v>184</v>
      </c>
      <c r="AO46" t="s">
        <v>36</v>
      </c>
      <c r="AR46" t="s">
        <v>186</v>
      </c>
      <c r="AT46">
        <v>0</v>
      </c>
      <c r="AU46">
        <v>59.69</v>
      </c>
      <c r="AV46">
        <v>2020</v>
      </c>
      <c r="AW46">
        <v>347</v>
      </c>
      <c r="AX46" t="s">
        <v>40</v>
      </c>
      <c r="AY46">
        <v>388</v>
      </c>
      <c r="AZ46" s="1">
        <v>44089</v>
      </c>
      <c r="BA46" t="s">
        <v>41</v>
      </c>
      <c r="BB46" t="s">
        <v>187</v>
      </c>
      <c r="BC46">
        <v>14</v>
      </c>
    </row>
    <row r="47" spans="1:55" x14ac:dyDescent="0.25">
      <c r="A47" s="12">
        <v>127</v>
      </c>
      <c r="B47" s="12">
        <v>0</v>
      </c>
      <c r="C47" s="12" t="s">
        <v>188</v>
      </c>
      <c r="D47" s="12">
        <v>2021</v>
      </c>
      <c r="E47" s="22">
        <v>271</v>
      </c>
      <c r="F47" s="12"/>
      <c r="G47" s="12" t="s">
        <v>189</v>
      </c>
      <c r="H47" s="20">
        <v>654.80999999999995</v>
      </c>
      <c r="I47" s="12">
        <v>0</v>
      </c>
      <c r="J47" s="21">
        <v>654.80999999999995</v>
      </c>
      <c r="K47" s="25" t="s">
        <v>1599</v>
      </c>
      <c r="L47" s="11" t="s">
        <v>1600</v>
      </c>
      <c r="M47" s="13">
        <v>654.80999999999995</v>
      </c>
      <c r="N47" s="14"/>
      <c r="O47" s="6"/>
      <c r="P47" s="15"/>
      <c r="Q47" s="7"/>
      <c r="R47" s="8">
        <f t="shared" si="0"/>
        <v>0</v>
      </c>
      <c r="S47" s="9"/>
      <c r="T47" s="10"/>
      <c r="U47" s="12"/>
      <c r="V47" s="12"/>
      <c r="W47" s="12">
        <v>1</v>
      </c>
      <c r="X47" s="12" t="s">
        <v>43</v>
      </c>
      <c r="Y47" s="12">
        <v>1</v>
      </c>
      <c r="Z47" s="12" t="s">
        <v>44</v>
      </c>
      <c r="AE47">
        <v>1</v>
      </c>
      <c r="AF47" t="s">
        <v>45</v>
      </c>
      <c r="AG47">
        <v>7</v>
      </c>
      <c r="AH47" t="s">
        <v>167</v>
      </c>
      <c r="AI47">
        <v>4</v>
      </c>
      <c r="AJ47" t="s">
        <v>132</v>
      </c>
      <c r="AM47" t="s">
        <v>190</v>
      </c>
      <c r="AN47" t="s">
        <v>191</v>
      </c>
      <c r="AO47" t="s">
        <v>36</v>
      </c>
      <c r="AT47">
        <v>0</v>
      </c>
      <c r="AU47">
        <v>654.80999999999995</v>
      </c>
      <c r="AV47">
        <v>2021</v>
      </c>
      <c r="AW47">
        <v>13</v>
      </c>
      <c r="AX47" t="s">
        <v>40</v>
      </c>
      <c r="AY47">
        <v>16</v>
      </c>
      <c r="AZ47" s="1">
        <v>44211</v>
      </c>
      <c r="BA47" t="s">
        <v>41</v>
      </c>
      <c r="BB47" t="s">
        <v>189</v>
      </c>
      <c r="BC47">
        <v>9782</v>
      </c>
    </row>
    <row r="48" spans="1:55" x14ac:dyDescent="0.25">
      <c r="A48" s="12">
        <v>127</v>
      </c>
      <c r="B48" s="12">
        <v>0</v>
      </c>
      <c r="C48" s="12" t="s">
        <v>188</v>
      </c>
      <c r="D48" s="12">
        <v>2021</v>
      </c>
      <c r="E48" s="22">
        <v>2300</v>
      </c>
      <c r="F48" s="12"/>
      <c r="G48" s="12" t="s">
        <v>192</v>
      </c>
      <c r="H48" s="20">
        <v>797.93</v>
      </c>
      <c r="I48" s="12">
        <v>0</v>
      </c>
      <c r="J48" s="21">
        <v>797.93</v>
      </c>
      <c r="K48" s="25" t="s">
        <v>1604</v>
      </c>
      <c r="L48" s="11" t="s">
        <v>1602</v>
      </c>
      <c r="M48" s="13">
        <v>176.7</v>
      </c>
      <c r="N48" s="14"/>
      <c r="O48" s="6"/>
      <c r="P48" s="15"/>
      <c r="Q48" s="7"/>
      <c r="R48" s="8">
        <f t="shared" si="0"/>
        <v>621.23</v>
      </c>
      <c r="S48" s="9"/>
      <c r="T48" s="10"/>
      <c r="U48" s="12"/>
      <c r="V48" s="12"/>
      <c r="W48" s="12">
        <v>1</v>
      </c>
      <c r="X48" s="12" t="s">
        <v>43</v>
      </c>
      <c r="Y48" s="12">
        <v>1</v>
      </c>
      <c r="Z48" s="12" t="s">
        <v>44</v>
      </c>
      <c r="AE48">
        <v>1</v>
      </c>
      <c r="AF48" t="s">
        <v>45</v>
      </c>
      <c r="AG48">
        <v>7</v>
      </c>
      <c r="AH48" t="s">
        <v>167</v>
      </c>
      <c r="AI48">
        <v>4</v>
      </c>
      <c r="AJ48" t="s">
        <v>132</v>
      </c>
      <c r="AM48" t="s">
        <v>190</v>
      </c>
      <c r="AN48" t="s">
        <v>191</v>
      </c>
      <c r="AO48" t="s">
        <v>36</v>
      </c>
      <c r="AT48">
        <v>621.23</v>
      </c>
      <c r="AU48">
        <v>176.7</v>
      </c>
      <c r="AV48">
        <v>2021</v>
      </c>
      <c r="AW48">
        <v>513</v>
      </c>
      <c r="AX48" t="s">
        <v>40</v>
      </c>
      <c r="AY48">
        <v>598</v>
      </c>
      <c r="AZ48" s="1">
        <v>44545</v>
      </c>
      <c r="BA48" t="s">
        <v>41</v>
      </c>
      <c r="BB48" t="s">
        <v>192</v>
      </c>
      <c r="BC48">
        <v>9782</v>
      </c>
    </row>
    <row r="49" spans="1:55" x14ac:dyDescent="0.25">
      <c r="A49" s="12">
        <v>114</v>
      </c>
      <c r="B49" s="12">
        <v>0</v>
      </c>
      <c r="C49" s="12" t="s">
        <v>193</v>
      </c>
      <c r="D49" s="12">
        <v>2020</v>
      </c>
      <c r="E49" s="22">
        <v>1961</v>
      </c>
      <c r="F49" s="12"/>
      <c r="G49" s="12" t="s">
        <v>194</v>
      </c>
      <c r="H49" s="20">
        <v>350</v>
      </c>
      <c r="I49" s="12">
        <v>0</v>
      </c>
      <c r="J49" s="21">
        <v>350</v>
      </c>
      <c r="K49" s="25" t="s">
        <v>1597</v>
      </c>
      <c r="L49" s="11" t="s">
        <v>1598</v>
      </c>
      <c r="M49" s="13"/>
      <c r="N49" s="14"/>
      <c r="O49" s="6"/>
      <c r="P49" s="15"/>
      <c r="Q49" s="7"/>
      <c r="R49" s="8">
        <f t="shared" si="0"/>
        <v>350</v>
      </c>
      <c r="S49" s="9"/>
      <c r="T49" s="10"/>
      <c r="U49" s="12"/>
      <c r="V49" s="12"/>
      <c r="W49" s="12">
        <v>1</v>
      </c>
      <c r="X49" s="12" t="s">
        <v>43</v>
      </c>
      <c r="Y49" s="12">
        <v>1</v>
      </c>
      <c r="Z49" s="12" t="s">
        <v>44</v>
      </c>
      <c r="AE49">
        <v>1</v>
      </c>
      <c r="AF49" t="s">
        <v>45</v>
      </c>
      <c r="AG49">
        <v>8</v>
      </c>
      <c r="AH49" t="s">
        <v>195</v>
      </c>
      <c r="AI49">
        <v>3</v>
      </c>
      <c r="AJ49" t="s">
        <v>47</v>
      </c>
      <c r="AM49" t="s">
        <v>174</v>
      </c>
      <c r="AN49" t="s">
        <v>175</v>
      </c>
      <c r="AO49" t="s">
        <v>36</v>
      </c>
      <c r="AT49">
        <v>350</v>
      </c>
      <c r="AU49">
        <v>0</v>
      </c>
      <c r="AV49">
        <v>2020</v>
      </c>
      <c r="AW49">
        <v>438</v>
      </c>
      <c r="AX49" t="s">
        <v>40</v>
      </c>
      <c r="AY49">
        <v>489</v>
      </c>
      <c r="AZ49" s="1">
        <v>44144</v>
      </c>
      <c r="BA49" t="s">
        <v>41</v>
      </c>
      <c r="BB49" t="s">
        <v>194</v>
      </c>
    </row>
    <row r="50" spans="1:55" x14ac:dyDescent="0.25">
      <c r="A50" s="12">
        <v>298</v>
      </c>
      <c r="B50" s="12">
        <v>0</v>
      </c>
      <c r="C50" s="12" t="s">
        <v>196</v>
      </c>
      <c r="D50" s="12">
        <v>2021</v>
      </c>
      <c r="E50" s="22">
        <v>2331</v>
      </c>
      <c r="F50" s="12"/>
      <c r="G50" s="12" t="s">
        <v>197</v>
      </c>
      <c r="H50" s="20">
        <v>22</v>
      </c>
      <c r="I50" s="12">
        <v>0</v>
      </c>
      <c r="J50" s="21">
        <v>22</v>
      </c>
      <c r="K50" s="25" t="s">
        <v>1597</v>
      </c>
      <c r="L50" s="11" t="s">
        <v>1598</v>
      </c>
      <c r="M50" s="13"/>
      <c r="N50" s="14"/>
      <c r="O50" s="6"/>
      <c r="P50" s="15"/>
      <c r="Q50" s="7"/>
      <c r="R50" s="8">
        <f t="shared" si="0"/>
        <v>22</v>
      </c>
      <c r="S50" s="9"/>
      <c r="T50" s="10"/>
      <c r="U50" s="12"/>
      <c r="V50" s="12"/>
      <c r="W50" s="12">
        <v>1</v>
      </c>
      <c r="X50" s="12" t="s">
        <v>43</v>
      </c>
      <c r="Y50" s="12">
        <v>1</v>
      </c>
      <c r="Z50" s="12" t="s">
        <v>44</v>
      </c>
      <c r="AE50">
        <v>1</v>
      </c>
      <c r="AF50" t="s">
        <v>45</v>
      </c>
      <c r="AG50">
        <v>8</v>
      </c>
      <c r="AH50" t="s">
        <v>195</v>
      </c>
      <c r="AI50">
        <v>3</v>
      </c>
      <c r="AJ50" t="s">
        <v>47</v>
      </c>
      <c r="AM50" t="s">
        <v>174</v>
      </c>
      <c r="AN50" t="s">
        <v>175</v>
      </c>
      <c r="AO50" t="s">
        <v>36</v>
      </c>
      <c r="AT50">
        <v>22</v>
      </c>
      <c r="AU50">
        <v>0</v>
      </c>
      <c r="AV50">
        <v>2021</v>
      </c>
      <c r="AW50">
        <v>531</v>
      </c>
      <c r="AX50" t="s">
        <v>40</v>
      </c>
      <c r="AY50">
        <v>617</v>
      </c>
      <c r="AZ50" s="1">
        <v>44550</v>
      </c>
      <c r="BA50" t="s">
        <v>41</v>
      </c>
      <c r="BB50" t="s">
        <v>197</v>
      </c>
      <c r="BC50">
        <v>3309</v>
      </c>
    </row>
    <row r="51" spans="1:55" x14ac:dyDescent="0.25">
      <c r="A51" s="12">
        <v>527</v>
      </c>
      <c r="B51" s="12">
        <v>0</v>
      </c>
      <c r="C51" s="12" t="s">
        <v>198</v>
      </c>
      <c r="D51" s="12">
        <v>2021</v>
      </c>
      <c r="E51" s="22">
        <v>22</v>
      </c>
      <c r="F51" s="12"/>
      <c r="G51" s="12" t="s">
        <v>78</v>
      </c>
      <c r="H51" s="20">
        <v>70</v>
      </c>
      <c r="I51" s="12">
        <v>0</v>
      </c>
      <c r="J51" s="21">
        <v>70</v>
      </c>
      <c r="K51" s="25" t="s">
        <v>1599</v>
      </c>
      <c r="L51" s="11" t="s">
        <v>1600</v>
      </c>
      <c r="M51" s="13">
        <v>70</v>
      </c>
      <c r="N51" s="14"/>
      <c r="O51" s="6"/>
      <c r="P51" s="15"/>
      <c r="Q51" s="7"/>
      <c r="R51" s="8">
        <f t="shared" si="0"/>
        <v>0</v>
      </c>
      <c r="S51" s="9"/>
      <c r="T51" s="10"/>
      <c r="U51" s="12">
        <v>2019</v>
      </c>
      <c r="V51" s="12">
        <v>49</v>
      </c>
      <c r="W51" s="12">
        <v>1</v>
      </c>
      <c r="X51" s="12" t="s">
        <v>43</v>
      </c>
      <c r="Y51" s="12">
        <v>1</v>
      </c>
      <c r="Z51" s="12" t="s">
        <v>44</v>
      </c>
      <c r="AE51">
        <v>3</v>
      </c>
      <c r="AF51" t="s">
        <v>199</v>
      </c>
      <c r="AG51">
        <v>1</v>
      </c>
      <c r="AH51" t="s">
        <v>200</v>
      </c>
      <c r="AI51">
        <v>3</v>
      </c>
      <c r="AJ51" t="s">
        <v>47</v>
      </c>
      <c r="AM51" t="s">
        <v>80</v>
      </c>
      <c r="AN51" t="s">
        <v>81</v>
      </c>
      <c r="AO51" t="s">
        <v>36</v>
      </c>
      <c r="AR51" t="s">
        <v>79</v>
      </c>
      <c r="AT51">
        <v>0</v>
      </c>
      <c r="AU51">
        <v>70</v>
      </c>
      <c r="AV51">
        <v>2019</v>
      </c>
      <c r="AW51">
        <v>135</v>
      </c>
      <c r="AX51" t="s">
        <v>40</v>
      </c>
      <c r="AY51">
        <v>156</v>
      </c>
      <c r="AZ51" s="1">
        <v>43566</v>
      </c>
      <c r="BA51" t="s">
        <v>41</v>
      </c>
      <c r="BB51" t="s">
        <v>78</v>
      </c>
      <c r="BC51">
        <v>4853</v>
      </c>
    </row>
    <row r="52" spans="1:55" x14ac:dyDescent="0.25">
      <c r="A52" s="12">
        <v>656</v>
      </c>
      <c r="B52" s="12">
        <v>0</v>
      </c>
      <c r="C52" s="12" t="s">
        <v>201</v>
      </c>
      <c r="D52" s="12">
        <v>2021</v>
      </c>
      <c r="E52" s="22">
        <v>2193</v>
      </c>
      <c r="F52" s="12"/>
      <c r="G52" s="12" t="s">
        <v>202</v>
      </c>
      <c r="H52" s="20">
        <v>6920.66</v>
      </c>
      <c r="I52" s="12">
        <v>0</v>
      </c>
      <c r="J52" s="21">
        <v>6920.66</v>
      </c>
      <c r="K52" s="25" t="s">
        <v>1597</v>
      </c>
      <c r="L52" s="11" t="s">
        <v>1598</v>
      </c>
      <c r="M52" s="13"/>
      <c r="N52" s="14"/>
      <c r="O52" s="6"/>
      <c r="P52" s="15"/>
      <c r="Q52" s="7"/>
      <c r="R52" s="8">
        <f t="shared" si="0"/>
        <v>6920.66</v>
      </c>
      <c r="S52" s="9"/>
      <c r="T52" s="10"/>
      <c r="U52" s="12"/>
      <c r="V52" s="12"/>
      <c r="W52" s="12">
        <v>1</v>
      </c>
      <c r="X52" s="12" t="s">
        <v>43</v>
      </c>
      <c r="Y52" s="12">
        <v>1</v>
      </c>
      <c r="Z52" s="12" t="s">
        <v>44</v>
      </c>
      <c r="AE52">
        <v>4</v>
      </c>
      <c r="AF52" t="s">
        <v>203</v>
      </c>
      <c r="AG52">
        <v>1</v>
      </c>
      <c r="AH52" t="s">
        <v>204</v>
      </c>
      <c r="AI52">
        <v>4</v>
      </c>
      <c r="AJ52" t="s">
        <v>132</v>
      </c>
      <c r="AM52" t="s">
        <v>205</v>
      </c>
      <c r="AN52" t="s">
        <v>206</v>
      </c>
      <c r="AO52" t="s">
        <v>36</v>
      </c>
      <c r="AT52">
        <v>6920.66</v>
      </c>
      <c r="AU52">
        <v>0</v>
      </c>
      <c r="AV52">
        <v>2021</v>
      </c>
      <c r="AW52">
        <v>502</v>
      </c>
      <c r="AX52" t="s">
        <v>40</v>
      </c>
      <c r="AY52">
        <v>593</v>
      </c>
      <c r="AZ52" s="1">
        <v>44544</v>
      </c>
      <c r="BA52" t="s">
        <v>41</v>
      </c>
      <c r="BB52" t="s">
        <v>202</v>
      </c>
      <c r="BC52">
        <v>55</v>
      </c>
    </row>
    <row r="53" spans="1:55" x14ac:dyDescent="0.25">
      <c r="A53" s="12">
        <v>656</v>
      </c>
      <c r="B53" s="12">
        <v>0</v>
      </c>
      <c r="C53" s="12" t="s">
        <v>201</v>
      </c>
      <c r="D53" s="12">
        <v>2021</v>
      </c>
      <c r="E53" s="22">
        <v>2194</v>
      </c>
      <c r="F53" s="12"/>
      <c r="G53" s="12" t="s">
        <v>202</v>
      </c>
      <c r="H53" s="20">
        <v>6920.66</v>
      </c>
      <c r="I53" s="12">
        <v>-1384.13</v>
      </c>
      <c r="J53" s="21">
        <v>5536.53</v>
      </c>
      <c r="K53" s="25" t="s">
        <v>1597</v>
      </c>
      <c r="L53" s="11" t="s">
        <v>1598</v>
      </c>
      <c r="M53" s="13"/>
      <c r="N53" s="14"/>
      <c r="O53" s="6"/>
      <c r="P53" s="15"/>
      <c r="Q53" s="7"/>
      <c r="R53" s="8">
        <f t="shared" si="0"/>
        <v>5536.53</v>
      </c>
      <c r="S53" s="9"/>
      <c r="T53" s="10"/>
      <c r="U53" s="12"/>
      <c r="V53" s="12"/>
      <c r="W53" s="12">
        <v>1</v>
      </c>
      <c r="X53" s="12" t="s">
        <v>43</v>
      </c>
      <c r="Y53" s="12">
        <v>1</v>
      </c>
      <c r="Z53" s="12" t="s">
        <v>44</v>
      </c>
      <c r="AE53">
        <v>4</v>
      </c>
      <c r="AF53" t="s">
        <v>203</v>
      </c>
      <c r="AG53">
        <v>1</v>
      </c>
      <c r="AH53" t="s">
        <v>204</v>
      </c>
      <c r="AI53">
        <v>4</v>
      </c>
      <c r="AJ53" t="s">
        <v>132</v>
      </c>
      <c r="AM53" t="s">
        <v>205</v>
      </c>
      <c r="AN53" t="s">
        <v>206</v>
      </c>
      <c r="AO53" t="s">
        <v>36</v>
      </c>
      <c r="AT53">
        <v>5536.53</v>
      </c>
      <c r="AU53">
        <v>0</v>
      </c>
      <c r="AV53">
        <v>2021</v>
      </c>
      <c r="AW53">
        <v>502</v>
      </c>
      <c r="AX53" t="s">
        <v>40</v>
      </c>
      <c r="AY53">
        <v>593</v>
      </c>
      <c r="AZ53" s="1">
        <v>44544</v>
      </c>
      <c r="BA53" t="s">
        <v>41</v>
      </c>
      <c r="BB53" t="s">
        <v>202</v>
      </c>
      <c r="BC53">
        <v>54</v>
      </c>
    </row>
    <row r="54" spans="1:55" x14ac:dyDescent="0.25">
      <c r="A54" s="12">
        <v>656</v>
      </c>
      <c r="B54" s="12">
        <v>0</v>
      </c>
      <c r="C54" s="12" t="s">
        <v>201</v>
      </c>
      <c r="D54" s="12">
        <v>2021</v>
      </c>
      <c r="E54" s="22">
        <v>2460</v>
      </c>
      <c r="F54" s="12">
        <v>2194</v>
      </c>
      <c r="G54" s="12" t="s">
        <v>207</v>
      </c>
      <c r="H54" s="20">
        <v>0</v>
      </c>
      <c r="I54" s="12">
        <v>1384.13</v>
      </c>
      <c r="J54" s="21">
        <v>1384.13</v>
      </c>
      <c r="K54" s="25" t="s">
        <v>1597</v>
      </c>
      <c r="L54" s="11" t="s">
        <v>1598</v>
      </c>
      <c r="M54" s="13"/>
      <c r="N54" s="14"/>
      <c r="O54" s="6"/>
      <c r="P54" s="15"/>
      <c r="Q54" s="7"/>
      <c r="R54" s="8">
        <f t="shared" si="0"/>
        <v>1384.13</v>
      </c>
      <c r="S54" s="9"/>
      <c r="T54" s="10"/>
      <c r="U54" s="12"/>
      <c r="V54" s="12"/>
      <c r="W54" s="12">
        <v>1</v>
      </c>
      <c r="X54" s="12" t="s">
        <v>43</v>
      </c>
      <c r="Y54" s="12">
        <v>1</v>
      </c>
      <c r="Z54" s="12" t="s">
        <v>44</v>
      </c>
      <c r="AE54">
        <v>4</v>
      </c>
      <c r="AF54" t="s">
        <v>203</v>
      </c>
      <c r="AG54">
        <v>1</v>
      </c>
      <c r="AH54" t="s">
        <v>204</v>
      </c>
      <c r="AI54">
        <v>4</v>
      </c>
      <c r="AJ54" t="s">
        <v>132</v>
      </c>
      <c r="AM54" t="s">
        <v>205</v>
      </c>
      <c r="AN54" t="s">
        <v>206</v>
      </c>
      <c r="AO54" t="s">
        <v>36</v>
      </c>
      <c r="AT54">
        <v>1384.13</v>
      </c>
      <c r="AU54">
        <v>0</v>
      </c>
      <c r="AV54">
        <v>2022</v>
      </c>
      <c r="AW54">
        <v>17</v>
      </c>
      <c r="AX54" t="s">
        <v>40</v>
      </c>
      <c r="AY54">
        <v>15</v>
      </c>
      <c r="AZ54" s="1">
        <v>44585</v>
      </c>
      <c r="BA54" t="s">
        <v>41</v>
      </c>
      <c r="BB54" t="s">
        <v>207</v>
      </c>
      <c r="BC54">
        <v>55</v>
      </c>
    </row>
    <row r="55" spans="1:55" x14ac:dyDescent="0.25">
      <c r="A55" s="12">
        <v>694</v>
      </c>
      <c r="B55" s="12">
        <v>0</v>
      </c>
      <c r="C55" s="12" t="s">
        <v>208</v>
      </c>
      <c r="D55" s="12">
        <v>2021</v>
      </c>
      <c r="E55" s="22">
        <v>21</v>
      </c>
      <c r="F55" s="12"/>
      <c r="G55" s="12" t="s">
        <v>78</v>
      </c>
      <c r="H55" s="20">
        <v>266.73</v>
      </c>
      <c r="I55" s="12">
        <v>0</v>
      </c>
      <c r="J55" s="21">
        <v>266.73</v>
      </c>
      <c r="K55" s="25" t="s">
        <v>1604</v>
      </c>
      <c r="L55" s="11" t="s">
        <v>1602</v>
      </c>
      <c r="M55" s="13">
        <v>1.73</v>
      </c>
      <c r="N55" s="14"/>
      <c r="O55" s="6"/>
      <c r="P55" s="15"/>
      <c r="Q55" s="7"/>
      <c r="R55" s="8">
        <f t="shared" si="0"/>
        <v>265</v>
      </c>
      <c r="S55" s="9"/>
      <c r="T55" s="10"/>
      <c r="U55" s="12">
        <v>2019</v>
      </c>
      <c r="V55" s="12">
        <v>48</v>
      </c>
      <c r="W55" s="12">
        <v>1</v>
      </c>
      <c r="X55" s="12" t="s">
        <v>43</v>
      </c>
      <c r="Y55" s="12">
        <v>1</v>
      </c>
      <c r="Z55" s="12" t="s">
        <v>44</v>
      </c>
      <c r="AE55">
        <v>4</v>
      </c>
      <c r="AF55" t="s">
        <v>203</v>
      </c>
      <c r="AG55">
        <v>2</v>
      </c>
      <c r="AH55" t="s">
        <v>209</v>
      </c>
      <c r="AI55">
        <v>3</v>
      </c>
      <c r="AJ55" t="s">
        <v>47</v>
      </c>
      <c r="AM55" t="s">
        <v>80</v>
      </c>
      <c r="AN55" t="s">
        <v>81</v>
      </c>
      <c r="AO55" t="s">
        <v>36</v>
      </c>
      <c r="AR55" t="s">
        <v>79</v>
      </c>
      <c r="AT55">
        <v>265</v>
      </c>
      <c r="AU55">
        <v>1.73</v>
      </c>
      <c r="AV55">
        <v>2019</v>
      </c>
      <c r="AW55">
        <v>135</v>
      </c>
      <c r="AX55" t="s">
        <v>40</v>
      </c>
      <c r="AY55">
        <v>156</v>
      </c>
      <c r="AZ55" s="1">
        <v>43566</v>
      </c>
      <c r="BA55" t="s">
        <v>41</v>
      </c>
      <c r="BB55" t="s">
        <v>78</v>
      </c>
      <c r="BC55">
        <v>4853</v>
      </c>
    </row>
    <row r="56" spans="1:55" x14ac:dyDescent="0.25">
      <c r="A56" s="12">
        <v>802</v>
      </c>
      <c r="B56" s="12">
        <v>0</v>
      </c>
      <c r="C56" s="12" t="s">
        <v>210</v>
      </c>
      <c r="D56" s="12">
        <v>2021</v>
      </c>
      <c r="E56" s="22">
        <v>1985</v>
      </c>
      <c r="F56" s="12"/>
      <c r="G56" s="12" t="s">
        <v>211</v>
      </c>
      <c r="H56" s="20">
        <v>1000</v>
      </c>
      <c r="I56" s="12">
        <v>0</v>
      </c>
      <c r="J56" s="21">
        <v>1000</v>
      </c>
      <c r="K56" s="25" t="s">
        <v>1597</v>
      </c>
      <c r="L56" s="11" t="s">
        <v>1598</v>
      </c>
      <c r="M56" s="13"/>
      <c r="N56" s="14"/>
      <c r="O56" s="6"/>
      <c r="P56" s="15"/>
      <c r="Q56" s="7"/>
      <c r="R56" s="8">
        <f t="shared" si="0"/>
        <v>1000</v>
      </c>
      <c r="S56" s="9"/>
      <c r="T56" s="10"/>
      <c r="U56" s="12"/>
      <c r="V56" s="12"/>
      <c r="W56" s="12">
        <v>1</v>
      </c>
      <c r="X56" s="12" t="s">
        <v>43</v>
      </c>
      <c r="Y56" s="12">
        <v>1</v>
      </c>
      <c r="Z56" s="12" t="s">
        <v>44</v>
      </c>
      <c r="AE56">
        <v>4</v>
      </c>
      <c r="AF56" t="s">
        <v>203</v>
      </c>
      <c r="AG56">
        <v>2</v>
      </c>
      <c r="AH56" t="s">
        <v>209</v>
      </c>
      <c r="AI56">
        <v>4</v>
      </c>
      <c r="AJ56" t="s">
        <v>132</v>
      </c>
      <c r="AM56" t="s">
        <v>212</v>
      </c>
      <c r="AN56" t="s">
        <v>213</v>
      </c>
      <c r="AO56" t="s">
        <v>36</v>
      </c>
      <c r="AT56">
        <v>0</v>
      </c>
      <c r="AU56">
        <v>1000</v>
      </c>
      <c r="AV56">
        <v>2021</v>
      </c>
      <c r="AW56">
        <v>435</v>
      </c>
      <c r="AX56" t="s">
        <v>40</v>
      </c>
      <c r="AY56">
        <v>515</v>
      </c>
      <c r="AZ56" s="1">
        <v>44511</v>
      </c>
      <c r="BA56" t="s">
        <v>41</v>
      </c>
      <c r="BB56" t="s">
        <v>211</v>
      </c>
      <c r="BC56">
        <v>1123</v>
      </c>
    </row>
    <row r="57" spans="1:55" x14ac:dyDescent="0.25">
      <c r="A57" s="12">
        <v>815</v>
      </c>
      <c r="B57" s="12">
        <v>0</v>
      </c>
      <c r="C57" s="12" t="s">
        <v>214</v>
      </c>
      <c r="D57" s="12">
        <v>2020</v>
      </c>
      <c r="E57" s="22">
        <v>1802</v>
      </c>
      <c r="F57" s="12"/>
      <c r="G57" s="12" t="s">
        <v>215</v>
      </c>
      <c r="H57" s="20">
        <v>6757.29</v>
      </c>
      <c r="I57" s="12">
        <v>0</v>
      </c>
      <c r="J57" s="21">
        <v>6757.29</v>
      </c>
      <c r="K57" s="25" t="s">
        <v>1597</v>
      </c>
      <c r="L57" s="11" t="s">
        <v>1598</v>
      </c>
      <c r="M57" s="13"/>
      <c r="N57" s="14"/>
      <c r="O57" s="6"/>
      <c r="P57" s="15"/>
      <c r="Q57" s="7"/>
      <c r="R57" s="8">
        <f t="shared" si="0"/>
        <v>6757.29</v>
      </c>
      <c r="S57" s="9"/>
      <c r="T57" s="10"/>
      <c r="U57" s="12"/>
      <c r="V57" s="12"/>
      <c r="W57" s="12">
        <v>1</v>
      </c>
      <c r="X57" s="12" t="s">
        <v>43</v>
      </c>
      <c r="Y57" s="12">
        <v>1</v>
      </c>
      <c r="Z57" s="12" t="s">
        <v>44</v>
      </c>
      <c r="AE57">
        <v>4</v>
      </c>
      <c r="AF57" t="s">
        <v>203</v>
      </c>
      <c r="AG57">
        <v>2</v>
      </c>
      <c r="AH57" t="s">
        <v>209</v>
      </c>
      <c r="AI57">
        <v>4</v>
      </c>
      <c r="AJ57" t="s">
        <v>132</v>
      </c>
      <c r="AM57" t="s">
        <v>205</v>
      </c>
      <c r="AN57" t="s">
        <v>206</v>
      </c>
      <c r="AO57" t="s">
        <v>36</v>
      </c>
      <c r="AT57">
        <v>6757.29</v>
      </c>
      <c r="AU57">
        <v>0</v>
      </c>
      <c r="AV57">
        <v>2020</v>
      </c>
      <c r="AW57">
        <v>384</v>
      </c>
      <c r="AX57" t="s">
        <v>40</v>
      </c>
      <c r="AY57">
        <v>431</v>
      </c>
      <c r="AZ57" s="1">
        <v>44111</v>
      </c>
      <c r="BA57" t="s">
        <v>41</v>
      </c>
      <c r="BB57" t="s">
        <v>216</v>
      </c>
      <c r="BC57">
        <v>6199</v>
      </c>
    </row>
    <row r="58" spans="1:55" x14ac:dyDescent="0.25">
      <c r="A58" s="12">
        <v>815</v>
      </c>
      <c r="B58" s="12">
        <v>0</v>
      </c>
      <c r="C58" s="12" t="s">
        <v>214</v>
      </c>
      <c r="D58" s="12">
        <v>2021</v>
      </c>
      <c r="E58" s="22">
        <v>1372</v>
      </c>
      <c r="F58" s="12"/>
      <c r="G58" s="12" t="s">
        <v>217</v>
      </c>
      <c r="H58" s="20">
        <v>6757.29</v>
      </c>
      <c r="I58" s="12">
        <v>0</v>
      </c>
      <c r="J58" s="21">
        <v>6757.29</v>
      </c>
      <c r="K58" s="25" t="s">
        <v>1597</v>
      </c>
      <c r="L58" s="11" t="s">
        <v>1598</v>
      </c>
      <c r="M58" s="13"/>
      <c r="N58" s="14"/>
      <c r="O58" s="6"/>
      <c r="P58" s="15"/>
      <c r="Q58" s="7"/>
      <c r="R58" s="8">
        <f t="shared" si="0"/>
        <v>6757.29</v>
      </c>
      <c r="S58" s="9"/>
      <c r="T58" s="10"/>
      <c r="U58" s="12"/>
      <c r="V58" s="12"/>
      <c r="W58" s="12">
        <v>1</v>
      </c>
      <c r="X58" s="12" t="s">
        <v>43</v>
      </c>
      <c r="Y58" s="12">
        <v>1</v>
      </c>
      <c r="Z58" s="12" t="s">
        <v>44</v>
      </c>
      <c r="AE58">
        <v>4</v>
      </c>
      <c r="AF58" t="s">
        <v>203</v>
      </c>
      <c r="AG58">
        <v>2</v>
      </c>
      <c r="AH58" t="s">
        <v>209</v>
      </c>
      <c r="AI58">
        <v>4</v>
      </c>
      <c r="AJ58" t="s">
        <v>132</v>
      </c>
      <c r="AM58" t="s">
        <v>205</v>
      </c>
      <c r="AN58" t="s">
        <v>206</v>
      </c>
      <c r="AO58" t="s">
        <v>36</v>
      </c>
      <c r="AT58">
        <v>0</v>
      </c>
      <c r="AU58">
        <v>6757.29</v>
      </c>
      <c r="AV58">
        <v>2021</v>
      </c>
      <c r="AW58">
        <v>265</v>
      </c>
      <c r="AX58" t="s">
        <v>40</v>
      </c>
      <c r="AY58">
        <v>314</v>
      </c>
      <c r="AZ58" s="1">
        <v>44386</v>
      </c>
      <c r="BA58" t="s">
        <v>41</v>
      </c>
      <c r="BB58" t="s">
        <v>217</v>
      </c>
      <c r="BC58">
        <v>6199</v>
      </c>
    </row>
    <row r="59" spans="1:55" x14ac:dyDescent="0.25">
      <c r="A59" s="12">
        <v>804</v>
      </c>
      <c r="B59" s="12">
        <v>0</v>
      </c>
      <c r="C59" s="12" t="s">
        <v>218</v>
      </c>
      <c r="D59" s="12">
        <v>2021</v>
      </c>
      <c r="E59" s="22">
        <v>482</v>
      </c>
      <c r="F59" s="12"/>
      <c r="G59" s="12" t="s">
        <v>219</v>
      </c>
      <c r="H59" s="20">
        <v>23642.25</v>
      </c>
      <c r="I59" s="12">
        <v>0</v>
      </c>
      <c r="J59" s="21">
        <v>23642.25</v>
      </c>
      <c r="K59" s="25" t="s">
        <v>1597</v>
      </c>
      <c r="L59" s="11" t="s">
        <v>1598</v>
      </c>
      <c r="M59" s="13"/>
      <c r="N59" s="14"/>
      <c r="O59" s="6"/>
      <c r="P59" s="15"/>
      <c r="Q59" s="7"/>
      <c r="R59" s="8">
        <f t="shared" si="0"/>
        <v>23642.25</v>
      </c>
      <c r="S59" s="9"/>
      <c r="T59" s="10"/>
      <c r="U59" s="12"/>
      <c r="V59" s="12"/>
      <c r="W59" s="12">
        <v>1</v>
      </c>
      <c r="X59" s="12" t="s">
        <v>43</v>
      </c>
      <c r="Y59" s="12">
        <v>1</v>
      </c>
      <c r="Z59" s="12" t="s">
        <v>44</v>
      </c>
      <c r="AE59">
        <v>4</v>
      </c>
      <c r="AF59" t="s">
        <v>203</v>
      </c>
      <c r="AG59">
        <v>6</v>
      </c>
      <c r="AH59" t="s">
        <v>221</v>
      </c>
      <c r="AI59">
        <v>3</v>
      </c>
      <c r="AJ59" t="s">
        <v>47</v>
      </c>
      <c r="AM59" t="s">
        <v>222</v>
      </c>
      <c r="AN59" t="s">
        <v>223</v>
      </c>
      <c r="AO59" t="s">
        <v>36</v>
      </c>
      <c r="AR59">
        <v>7214570381</v>
      </c>
      <c r="AT59">
        <v>23642.25</v>
      </c>
      <c r="AU59">
        <v>0</v>
      </c>
      <c r="AV59">
        <v>2017</v>
      </c>
      <c r="AW59">
        <v>193</v>
      </c>
      <c r="AX59" t="s">
        <v>40</v>
      </c>
      <c r="AY59">
        <v>212</v>
      </c>
      <c r="AZ59" s="1">
        <v>42915</v>
      </c>
      <c r="BA59" t="s">
        <v>41</v>
      </c>
      <c r="BB59" t="s">
        <v>220</v>
      </c>
      <c r="BC59">
        <v>7030</v>
      </c>
    </row>
    <row r="60" spans="1:55" x14ac:dyDescent="0.25">
      <c r="A60" s="12">
        <v>812</v>
      </c>
      <c r="B60" s="12">
        <v>6</v>
      </c>
      <c r="C60" s="12" t="s">
        <v>224</v>
      </c>
      <c r="D60" s="12">
        <v>2021</v>
      </c>
      <c r="E60" s="22">
        <v>1148</v>
      </c>
      <c r="F60" s="12"/>
      <c r="G60" s="12" t="s">
        <v>225</v>
      </c>
      <c r="H60" s="20">
        <v>0</v>
      </c>
      <c r="I60" s="12">
        <v>0</v>
      </c>
      <c r="J60" s="21">
        <v>0</v>
      </c>
      <c r="K60" s="25"/>
      <c r="L60" s="12"/>
      <c r="M60" s="13"/>
      <c r="N60" s="14"/>
      <c r="O60" s="6"/>
      <c r="P60" s="15"/>
      <c r="Q60" s="7"/>
      <c r="R60" s="8">
        <f t="shared" si="0"/>
        <v>0</v>
      </c>
      <c r="S60" s="9"/>
      <c r="T60" s="10"/>
      <c r="U60" s="12"/>
      <c r="V60" s="12"/>
      <c r="W60" s="12">
        <v>1</v>
      </c>
      <c r="X60" s="12" t="s">
        <v>43</v>
      </c>
      <c r="Y60" s="12">
        <v>1</v>
      </c>
      <c r="Z60" s="12" t="s">
        <v>44</v>
      </c>
      <c r="AE60">
        <v>4</v>
      </c>
      <c r="AF60" t="s">
        <v>203</v>
      </c>
      <c r="AG60">
        <v>6</v>
      </c>
      <c r="AH60" t="s">
        <v>221</v>
      </c>
      <c r="AI60">
        <v>3</v>
      </c>
      <c r="AJ60" t="s">
        <v>47</v>
      </c>
      <c r="AM60" t="s">
        <v>226</v>
      </c>
      <c r="AN60" t="s">
        <v>227</v>
      </c>
      <c r="AO60" t="s">
        <v>36</v>
      </c>
      <c r="AT60">
        <v>0</v>
      </c>
      <c r="AU60">
        <v>0</v>
      </c>
      <c r="AV60">
        <v>2021</v>
      </c>
      <c r="AW60">
        <v>216</v>
      </c>
      <c r="AX60" t="s">
        <v>40</v>
      </c>
      <c r="AY60">
        <v>244</v>
      </c>
      <c r="AZ60" s="1">
        <v>44347</v>
      </c>
      <c r="BA60" t="s">
        <v>41</v>
      </c>
      <c r="BB60" t="s">
        <v>225</v>
      </c>
      <c r="BC60">
        <v>520</v>
      </c>
    </row>
    <row r="61" spans="1:55" x14ac:dyDescent="0.25">
      <c r="A61" s="12">
        <v>812</v>
      </c>
      <c r="B61" s="12">
        <v>6</v>
      </c>
      <c r="C61" s="12" t="s">
        <v>224</v>
      </c>
      <c r="D61" s="12">
        <v>2021</v>
      </c>
      <c r="E61" s="22">
        <v>2158</v>
      </c>
      <c r="F61" s="12">
        <v>1148</v>
      </c>
      <c r="G61" s="12" t="s">
        <v>228</v>
      </c>
      <c r="H61" s="20">
        <v>1827.06</v>
      </c>
      <c r="I61" s="12">
        <v>0</v>
      </c>
      <c r="J61" s="21">
        <v>1827.06</v>
      </c>
      <c r="K61" s="25" t="s">
        <v>1597</v>
      </c>
      <c r="L61" s="11" t="s">
        <v>1598</v>
      </c>
      <c r="M61" s="13"/>
      <c r="N61" s="14"/>
      <c r="O61" s="6"/>
      <c r="P61" s="15"/>
      <c r="Q61" s="7"/>
      <c r="R61" s="8">
        <f t="shared" si="0"/>
        <v>1827.06</v>
      </c>
      <c r="S61" s="9"/>
      <c r="T61" s="10"/>
      <c r="U61" s="12"/>
      <c r="V61" s="12"/>
      <c r="W61" s="12">
        <v>1</v>
      </c>
      <c r="X61" s="12" t="s">
        <v>43</v>
      </c>
      <c r="Y61" s="12">
        <v>1</v>
      </c>
      <c r="Z61" s="12" t="s">
        <v>44</v>
      </c>
      <c r="AE61">
        <v>4</v>
      </c>
      <c r="AF61" t="s">
        <v>203</v>
      </c>
      <c r="AG61">
        <v>6</v>
      </c>
      <c r="AH61" t="s">
        <v>221</v>
      </c>
      <c r="AI61">
        <v>3</v>
      </c>
      <c r="AJ61" t="s">
        <v>47</v>
      </c>
      <c r="AM61" t="s">
        <v>226</v>
      </c>
      <c r="AN61" t="s">
        <v>227</v>
      </c>
      <c r="AO61" t="s">
        <v>36</v>
      </c>
      <c r="AR61" t="s">
        <v>229</v>
      </c>
      <c r="AT61">
        <v>0</v>
      </c>
      <c r="AU61">
        <v>1827.06</v>
      </c>
      <c r="AV61">
        <v>2021</v>
      </c>
      <c r="AW61">
        <v>476</v>
      </c>
      <c r="AX61" t="s">
        <v>40</v>
      </c>
      <c r="AY61">
        <v>551</v>
      </c>
      <c r="AZ61" s="1">
        <v>44530</v>
      </c>
      <c r="BA61" t="s">
        <v>41</v>
      </c>
      <c r="BB61" t="s">
        <v>230</v>
      </c>
      <c r="BC61">
        <v>11352</v>
      </c>
    </row>
    <row r="62" spans="1:55" x14ac:dyDescent="0.25">
      <c r="A62" s="12">
        <v>821</v>
      </c>
      <c r="B62" s="12">
        <v>0</v>
      </c>
      <c r="C62" s="12" t="s">
        <v>231</v>
      </c>
      <c r="D62" s="12">
        <v>2021</v>
      </c>
      <c r="E62" s="22">
        <v>1842</v>
      </c>
      <c r="F62" s="12"/>
      <c r="G62" s="12" t="s">
        <v>232</v>
      </c>
      <c r="H62" s="20">
        <v>2501</v>
      </c>
      <c r="I62" s="12">
        <v>0</v>
      </c>
      <c r="J62" s="21">
        <v>2501</v>
      </c>
      <c r="K62" s="25" t="s">
        <v>1597</v>
      </c>
      <c r="L62" s="11" t="s">
        <v>1598</v>
      </c>
      <c r="M62" s="13"/>
      <c r="N62" s="14"/>
      <c r="O62" s="6"/>
      <c r="P62" s="15"/>
      <c r="Q62" s="7"/>
      <c r="R62" s="8">
        <f t="shared" si="0"/>
        <v>2501</v>
      </c>
      <c r="S62" s="9"/>
      <c r="T62" s="10"/>
      <c r="U62" s="12"/>
      <c r="V62" s="12"/>
      <c r="W62" s="12">
        <v>1</v>
      </c>
      <c r="X62" s="12" t="s">
        <v>43</v>
      </c>
      <c r="Y62" s="12">
        <v>1</v>
      </c>
      <c r="Z62" s="12" t="s">
        <v>44</v>
      </c>
      <c r="AE62">
        <v>4</v>
      </c>
      <c r="AF62" t="s">
        <v>203</v>
      </c>
      <c r="AG62">
        <v>6</v>
      </c>
      <c r="AH62" t="s">
        <v>221</v>
      </c>
      <c r="AI62">
        <v>3</v>
      </c>
      <c r="AJ62" t="s">
        <v>47</v>
      </c>
      <c r="AM62" t="s">
        <v>234</v>
      </c>
      <c r="AN62" t="s">
        <v>235</v>
      </c>
      <c r="AO62" t="s">
        <v>36</v>
      </c>
      <c r="AT62">
        <v>2501</v>
      </c>
      <c r="AU62">
        <v>0</v>
      </c>
      <c r="AV62">
        <v>2021</v>
      </c>
      <c r="AW62">
        <v>391</v>
      </c>
      <c r="AX62" t="s">
        <v>40</v>
      </c>
      <c r="AY62">
        <v>464</v>
      </c>
      <c r="AZ62" s="1">
        <v>44487</v>
      </c>
      <c r="BA62" t="s">
        <v>41</v>
      </c>
      <c r="BB62" t="s">
        <v>233</v>
      </c>
      <c r="BC62">
        <v>9620</v>
      </c>
    </row>
    <row r="63" spans="1:55" x14ac:dyDescent="0.25">
      <c r="A63" s="12">
        <v>798</v>
      </c>
      <c r="B63" s="12">
        <v>0</v>
      </c>
      <c r="C63" s="12" t="s">
        <v>236</v>
      </c>
      <c r="D63" s="12">
        <v>2020</v>
      </c>
      <c r="E63" s="22">
        <v>838</v>
      </c>
      <c r="F63" s="12"/>
      <c r="G63" s="12" t="s">
        <v>237</v>
      </c>
      <c r="H63" s="20">
        <v>367.56</v>
      </c>
      <c r="I63" s="12">
        <v>0</v>
      </c>
      <c r="J63" s="21">
        <v>367.56</v>
      </c>
      <c r="K63" s="25" t="s">
        <v>1599</v>
      </c>
      <c r="L63" s="11" t="s">
        <v>1600</v>
      </c>
      <c r="M63" s="13">
        <v>367.56</v>
      </c>
      <c r="N63" s="14"/>
      <c r="O63" s="6"/>
      <c r="P63" s="15"/>
      <c r="Q63" s="7"/>
      <c r="R63" s="8">
        <f t="shared" si="0"/>
        <v>0</v>
      </c>
      <c r="S63" s="9"/>
      <c r="T63" s="10"/>
      <c r="U63" s="12"/>
      <c r="V63" s="12"/>
      <c r="W63" s="12">
        <v>1</v>
      </c>
      <c r="X63" s="12" t="s">
        <v>43</v>
      </c>
      <c r="Y63" s="12">
        <v>1</v>
      </c>
      <c r="Z63" s="12" t="s">
        <v>44</v>
      </c>
      <c r="AE63">
        <v>4</v>
      </c>
      <c r="AF63" t="s">
        <v>203</v>
      </c>
      <c r="AG63">
        <v>7</v>
      </c>
      <c r="AH63" t="s">
        <v>239</v>
      </c>
      <c r="AI63">
        <v>3</v>
      </c>
      <c r="AJ63" t="s">
        <v>47</v>
      </c>
      <c r="AM63" t="s">
        <v>240</v>
      </c>
      <c r="AN63" t="s">
        <v>241</v>
      </c>
      <c r="AO63" t="s">
        <v>36</v>
      </c>
      <c r="AR63" t="s">
        <v>238</v>
      </c>
      <c r="AT63">
        <v>0</v>
      </c>
      <c r="AU63">
        <v>367.56</v>
      </c>
      <c r="AV63">
        <v>2020</v>
      </c>
      <c r="AW63">
        <v>157</v>
      </c>
      <c r="AX63" t="s">
        <v>40</v>
      </c>
      <c r="AY63">
        <v>177</v>
      </c>
      <c r="AZ63" s="1">
        <v>43938</v>
      </c>
      <c r="BA63" t="s">
        <v>41</v>
      </c>
      <c r="BB63" t="s">
        <v>237</v>
      </c>
      <c r="BC63">
        <v>9189</v>
      </c>
    </row>
    <row r="64" spans="1:55" x14ac:dyDescent="0.25">
      <c r="A64" s="12">
        <v>798</v>
      </c>
      <c r="B64" s="12">
        <v>0</v>
      </c>
      <c r="C64" s="12" t="s">
        <v>236</v>
      </c>
      <c r="D64" s="12">
        <v>2021</v>
      </c>
      <c r="E64" s="22">
        <v>776</v>
      </c>
      <c r="F64" s="12"/>
      <c r="G64" s="12" t="s">
        <v>242</v>
      </c>
      <c r="H64" s="20">
        <v>1662.28</v>
      </c>
      <c r="I64" s="12">
        <v>0</v>
      </c>
      <c r="J64" s="21">
        <v>1662.28</v>
      </c>
      <c r="K64" s="25" t="s">
        <v>1597</v>
      </c>
      <c r="L64" s="11" t="s">
        <v>1598</v>
      </c>
      <c r="M64" s="13"/>
      <c r="N64" s="14"/>
      <c r="O64" s="6"/>
      <c r="P64" s="15"/>
      <c r="Q64" s="7"/>
      <c r="R64" s="8">
        <f t="shared" si="0"/>
        <v>1662.28</v>
      </c>
      <c r="S64" s="9"/>
      <c r="T64" s="10"/>
      <c r="U64" s="12"/>
      <c r="V64" s="12"/>
      <c r="W64" s="12">
        <v>1</v>
      </c>
      <c r="X64" s="12" t="s">
        <v>43</v>
      </c>
      <c r="Y64" s="12">
        <v>1</v>
      </c>
      <c r="Z64" s="12" t="s">
        <v>44</v>
      </c>
      <c r="AE64">
        <v>4</v>
      </c>
      <c r="AF64" t="s">
        <v>203</v>
      </c>
      <c r="AG64">
        <v>7</v>
      </c>
      <c r="AH64" t="s">
        <v>239</v>
      </c>
      <c r="AI64">
        <v>3</v>
      </c>
      <c r="AJ64" t="s">
        <v>47</v>
      </c>
      <c r="AM64" t="s">
        <v>240</v>
      </c>
      <c r="AN64" t="s">
        <v>241</v>
      </c>
      <c r="AO64" t="s">
        <v>36</v>
      </c>
      <c r="AR64" t="s">
        <v>243</v>
      </c>
      <c r="AT64">
        <v>72.319999999999993</v>
      </c>
      <c r="AU64">
        <v>1589.96</v>
      </c>
      <c r="AV64">
        <v>2021</v>
      </c>
      <c r="AW64">
        <v>126</v>
      </c>
      <c r="AX64" t="s">
        <v>40</v>
      </c>
      <c r="AY64">
        <v>149</v>
      </c>
      <c r="AZ64" s="1">
        <v>44294</v>
      </c>
      <c r="BA64" t="s">
        <v>41</v>
      </c>
      <c r="BB64" t="s">
        <v>242</v>
      </c>
      <c r="BC64">
        <v>9189</v>
      </c>
    </row>
    <row r="65" spans="1:55" x14ac:dyDescent="0.25">
      <c r="A65" s="12">
        <v>809</v>
      </c>
      <c r="B65" s="12">
        <v>0</v>
      </c>
      <c r="C65" s="12" t="s">
        <v>244</v>
      </c>
      <c r="D65" s="12">
        <v>2020</v>
      </c>
      <c r="E65" s="22">
        <v>607</v>
      </c>
      <c r="F65" s="12"/>
      <c r="G65" s="12" t="s">
        <v>245</v>
      </c>
      <c r="H65" s="20">
        <v>200</v>
      </c>
      <c r="I65" s="12">
        <v>0</v>
      </c>
      <c r="J65" s="21">
        <v>200</v>
      </c>
      <c r="K65" s="26" t="s">
        <v>1599</v>
      </c>
      <c r="L65" s="11" t="s">
        <v>1600</v>
      </c>
      <c r="M65" s="13">
        <v>200</v>
      </c>
      <c r="N65" s="14"/>
      <c r="O65" s="6"/>
      <c r="P65" s="15"/>
      <c r="Q65" s="7"/>
      <c r="R65" s="8">
        <f t="shared" si="0"/>
        <v>0</v>
      </c>
      <c r="S65" s="9"/>
      <c r="T65" s="10"/>
      <c r="U65" s="12"/>
      <c r="V65" s="12"/>
      <c r="W65" s="12">
        <v>1</v>
      </c>
      <c r="X65" s="12" t="s">
        <v>43</v>
      </c>
      <c r="Y65" s="12">
        <v>1</v>
      </c>
      <c r="Z65" s="12" t="s">
        <v>44</v>
      </c>
      <c r="AE65">
        <v>4</v>
      </c>
      <c r="AF65" t="s">
        <v>203</v>
      </c>
      <c r="AG65">
        <v>7</v>
      </c>
      <c r="AH65" t="s">
        <v>239</v>
      </c>
      <c r="AI65">
        <v>4</v>
      </c>
      <c r="AJ65" t="s">
        <v>132</v>
      </c>
      <c r="AM65" t="s">
        <v>212</v>
      </c>
      <c r="AN65" t="s">
        <v>213</v>
      </c>
      <c r="AO65" t="s">
        <v>36</v>
      </c>
      <c r="AT65">
        <v>0</v>
      </c>
      <c r="AU65">
        <v>200</v>
      </c>
      <c r="AV65">
        <v>2020</v>
      </c>
      <c r="AW65">
        <v>80</v>
      </c>
      <c r="AX65" t="s">
        <v>40</v>
      </c>
      <c r="AY65">
        <v>95</v>
      </c>
      <c r="AZ65" s="1">
        <v>43894</v>
      </c>
      <c r="BA65" t="s">
        <v>41</v>
      </c>
      <c r="BB65" t="s">
        <v>246</v>
      </c>
      <c r="BC65">
        <v>1123</v>
      </c>
    </row>
    <row r="66" spans="1:55" x14ac:dyDescent="0.25">
      <c r="A66" s="12">
        <v>936</v>
      </c>
      <c r="B66" s="12">
        <v>0</v>
      </c>
      <c r="C66" s="12" t="s">
        <v>247</v>
      </c>
      <c r="D66" s="12">
        <v>2021</v>
      </c>
      <c r="E66" s="22">
        <v>1801</v>
      </c>
      <c r="F66" s="12"/>
      <c r="G66" s="12" t="s">
        <v>248</v>
      </c>
      <c r="H66" s="20">
        <v>782.9</v>
      </c>
      <c r="I66" s="12">
        <v>0</v>
      </c>
      <c r="J66" s="21">
        <v>782.9</v>
      </c>
      <c r="K66" s="25" t="s">
        <v>1604</v>
      </c>
      <c r="L66" s="11" t="s">
        <v>1602</v>
      </c>
      <c r="M66" s="13">
        <v>2.54</v>
      </c>
      <c r="N66" s="14"/>
      <c r="O66" s="6"/>
      <c r="P66" s="15"/>
      <c r="Q66" s="7"/>
      <c r="R66" s="8">
        <f t="shared" si="0"/>
        <v>780.36</v>
      </c>
      <c r="S66" s="9"/>
      <c r="T66" s="10"/>
      <c r="U66" s="12"/>
      <c r="V66" s="12"/>
      <c r="W66" s="12">
        <v>1</v>
      </c>
      <c r="X66" s="12" t="s">
        <v>43</v>
      </c>
      <c r="Y66" s="12">
        <v>1</v>
      </c>
      <c r="Z66" s="12" t="s">
        <v>44</v>
      </c>
      <c r="AE66">
        <v>5</v>
      </c>
      <c r="AF66" t="s">
        <v>251</v>
      </c>
      <c r="AG66">
        <v>2</v>
      </c>
      <c r="AH66" t="s">
        <v>252</v>
      </c>
      <c r="AI66">
        <v>3</v>
      </c>
      <c r="AJ66" t="s">
        <v>47</v>
      </c>
      <c r="AM66" t="s">
        <v>253</v>
      </c>
      <c r="AN66" t="s">
        <v>254</v>
      </c>
      <c r="AO66" t="s">
        <v>36</v>
      </c>
      <c r="AR66" t="s">
        <v>249</v>
      </c>
      <c r="AT66">
        <v>780.36</v>
      </c>
      <c r="AU66">
        <v>2.54</v>
      </c>
      <c r="AV66">
        <v>2021</v>
      </c>
      <c r="AW66">
        <v>367</v>
      </c>
      <c r="AX66" t="s">
        <v>40</v>
      </c>
      <c r="AY66">
        <v>435</v>
      </c>
      <c r="AZ66" s="1">
        <v>44474</v>
      </c>
      <c r="BA66" t="s">
        <v>41</v>
      </c>
      <c r="BB66" t="s">
        <v>250</v>
      </c>
      <c r="BC66">
        <v>10387</v>
      </c>
    </row>
    <row r="67" spans="1:55" x14ac:dyDescent="0.25">
      <c r="A67" s="12">
        <v>936</v>
      </c>
      <c r="B67" s="12">
        <v>0</v>
      </c>
      <c r="C67" s="12" t="s">
        <v>247</v>
      </c>
      <c r="D67" s="12">
        <v>2021</v>
      </c>
      <c r="E67" s="22">
        <v>1835</v>
      </c>
      <c r="F67" s="12"/>
      <c r="G67" s="12" t="s">
        <v>255</v>
      </c>
      <c r="H67" s="20">
        <v>2000</v>
      </c>
      <c r="I67" s="12">
        <v>0</v>
      </c>
      <c r="J67" s="21">
        <v>2000</v>
      </c>
      <c r="K67" s="25" t="s">
        <v>1597</v>
      </c>
      <c r="L67" s="11" t="s">
        <v>1598</v>
      </c>
      <c r="M67" s="13"/>
      <c r="N67" s="14"/>
      <c r="O67" s="6"/>
      <c r="P67" s="15"/>
      <c r="Q67" s="7"/>
      <c r="R67" s="8">
        <f t="shared" ref="R67:R130" si="1">J67-M67-N67-O67-P67-Q67</f>
        <v>2000</v>
      </c>
      <c r="S67" s="9"/>
      <c r="T67" s="10"/>
      <c r="U67" s="12"/>
      <c r="V67" s="12"/>
      <c r="W67" s="12">
        <v>1</v>
      </c>
      <c r="X67" s="12" t="s">
        <v>43</v>
      </c>
      <c r="Y67" s="12">
        <v>1</v>
      </c>
      <c r="Z67" s="12" t="s">
        <v>44</v>
      </c>
      <c r="AE67">
        <v>5</v>
      </c>
      <c r="AF67" t="s">
        <v>251</v>
      </c>
      <c r="AG67">
        <v>2</v>
      </c>
      <c r="AH67" t="s">
        <v>252</v>
      </c>
      <c r="AI67">
        <v>3</v>
      </c>
      <c r="AJ67" t="s">
        <v>47</v>
      </c>
      <c r="AM67" t="s">
        <v>253</v>
      </c>
      <c r="AN67" t="s">
        <v>254</v>
      </c>
      <c r="AO67" t="s">
        <v>36</v>
      </c>
      <c r="AR67" t="s">
        <v>256</v>
      </c>
      <c r="AT67">
        <v>2000</v>
      </c>
      <c r="AU67">
        <v>0</v>
      </c>
      <c r="AV67">
        <v>2021</v>
      </c>
      <c r="AW67">
        <v>386</v>
      </c>
      <c r="AX67" t="s">
        <v>40</v>
      </c>
      <c r="AY67">
        <v>460</v>
      </c>
      <c r="AZ67" s="1">
        <v>44484</v>
      </c>
      <c r="BA67" t="s">
        <v>41</v>
      </c>
      <c r="BB67" t="s">
        <v>257</v>
      </c>
      <c r="BC67">
        <v>11289</v>
      </c>
    </row>
    <row r="68" spans="1:55" x14ac:dyDescent="0.25">
      <c r="A68" s="12">
        <v>938</v>
      </c>
      <c r="B68" s="12">
        <v>0</v>
      </c>
      <c r="C68" s="12" t="s">
        <v>258</v>
      </c>
      <c r="D68" s="12">
        <v>2020</v>
      </c>
      <c r="E68" s="22">
        <v>1987</v>
      </c>
      <c r="F68" s="12"/>
      <c r="G68" s="12" t="s">
        <v>259</v>
      </c>
      <c r="H68" s="20">
        <v>62.94</v>
      </c>
      <c r="I68" s="12">
        <v>0</v>
      </c>
      <c r="J68" s="21">
        <v>62.94</v>
      </c>
      <c r="K68" s="25" t="s">
        <v>1599</v>
      </c>
      <c r="L68" s="11" t="s">
        <v>1600</v>
      </c>
      <c r="M68" s="13">
        <v>62.94</v>
      </c>
      <c r="N68" s="14"/>
      <c r="O68" s="6"/>
      <c r="P68" s="15"/>
      <c r="Q68" s="7"/>
      <c r="R68" s="8">
        <f t="shared" si="1"/>
        <v>0</v>
      </c>
      <c r="S68" s="9"/>
      <c r="T68" s="10"/>
      <c r="U68" s="12"/>
      <c r="V68" s="12"/>
      <c r="W68" s="12">
        <v>1</v>
      </c>
      <c r="X68" s="12" t="s">
        <v>43</v>
      </c>
      <c r="Y68" s="12">
        <v>1</v>
      </c>
      <c r="Z68" s="12" t="s">
        <v>44</v>
      </c>
      <c r="AE68">
        <v>5</v>
      </c>
      <c r="AF68" t="s">
        <v>251</v>
      </c>
      <c r="AG68">
        <v>2</v>
      </c>
      <c r="AH68" t="s">
        <v>252</v>
      </c>
      <c r="AI68">
        <v>3</v>
      </c>
      <c r="AJ68" t="s">
        <v>47</v>
      </c>
      <c r="AM68" t="s">
        <v>262</v>
      </c>
      <c r="AN68" t="s">
        <v>263</v>
      </c>
      <c r="AO68" t="s">
        <v>36</v>
      </c>
      <c r="AR68" t="s">
        <v>260</v>
      </c>
      <c r="AT68">
        <v>0</v>
      </c>
      <c r="AU68">
        <v>62.94</v>
      </c>
      <c r="AV68">
        <v>2020</v>
      </c>
      <c r="AW68">
        <v>456</v>
      </c>
      <c r="AX68" t="s">
        <v>40</v>
      </c>
      <c r="AY68">
        <v>507</v>
      </c>
      <c r="AZ68" s="1">
        <v>44154</v>
      </c>
      <c r="BA68" t="s">
        <v>41</v>
      </c>
      <c r="BB68" t="s">
        <v>261</v>
      </c>
      <c r="BC68">
        <v>1186</v>
      </c>
    </row>
    <row r="69" spans="1:55" x14ac:dyDescent="0.25">
      <c r="A69" s="12">
        <v>939</v>
      </c>
      <c r="B69" s="12">
        <v>0</v>
      </c>
      <c r="C69" s="12" t="s">
        <v>264</v>
      </c>
      <c r="D69" s="12">
        <v>2021</v>
      </c>
      <c r="E69" s="22">
        <v>168</v>
      </c>
      <c r="F69" s="12"/>
      <c r="G69" s="12" t="s">
        <v>265</v>
      </c>
      <c r="H69" s="20">
        <v>8780.27</v>
      </c>
      <c r="I69" s="12">
        <v>0</v>
      </c>
      <c r="J69" s="21">
        <v>8780.27</v>
      </c>
      <c r="K69" s="25" t="s">
        <v>1597</v>
      </c>
      <c r="L69" s="11" t="s">
        <v>1598</v>
      </c>
      <c r="M69" s="13"/>
      <c r="N69" s="14"/>
      <c r="O69" s="6"/>
      <c r="P69" s="15"/>
      <c r="Q69" s="7"/>
      <c r="R69" s="8">
        <f t="shared" si="1"/>
        <v>8780.27</v>
      </c>
      <c r="S69" s="9"/>
      <c r="T69" s="10"/>
      <c r="U69" s="12">
        <v>2020</v>
      </c>
      <c r="V69" s="12">
        <v>112</v>
      </c>
      <c r="W69" s="12">
        <v>1</v>
      </c>
      <c r="X69" s="12" t="s">
        <v>43</v>
      </c>
      <c r="Y69" s="12">
        <v>1</v>
      </c>
      <c r="Z69" s="12" t="s">
        <v>44</v>
      </c>
      <c r="AE69">
        <v>5</v>
      </c>
      <c r="AF69" t="s">
        <v>251</v>
      </c>
      <c r="AG69">
        <v>2</v>
      </c>
      <c r="AH69" t="s">
        <v>252</v>
      </c>
      <c r="AI69">
        <v>3</v>
      </c>
      <c r="AJ69" t="s">
        <v>47</v>
      </c>
      <c r="AM69" t="s">
        <v>266</v>
      </c>
      <c r="AN69" t="s">
        <v>267</v>
      </c>
      <c r="AO69" t="s">
        <v>36</v>
      </c>
      <c r="AT69">
        <v>8780.27</v>
      </c>
      <c r="AU69">
        <v>0</v>
      </c>
      <c r="AV69">
        <v>2020</v>
      </c>
      <c r="AW69">
        <v>561</v>
      </c>
      <c r="AX69" t="s">
        <v>40</v>
      </c>
      <c r="AY69">
        <v>624</v>
      </c>
      <c r="AZ69" s="1">
        <v>44194</v>
      </c>
      <c r="BA69" t="s">
        <v>41</v>
      </c>
      <c r="BB69" t="s">
        <v>265</v>
      </c>
      <c r="BC69">
        <v>6139</v>
      </c>
    </row>
    <row r="70" spans="1:55" x14ac:dyDescent="0.25">
      <c r="A70" s="12">
        <v>940</v>
      </c>
      <c r="B70" s="12">
        <v>0</v>
      </c>
      <c r="C70" s="12" t="s">
        <v>268</v>
      </c>
      <c r="D70" s="12">
        <v>2021</v>
      </c>
      <c r="E70" s="22">
        <v>169</v>
      </c>
      <c r="F70" s="12"/>
      <c r="G70" s="12" t="s">
        <v>265</v>
      </c>
      <c r="H70" s="20">
        <v>850</v>
      </c>
      <c r="I70" s="12">
        <v>0</v>
      </c>
      <c r="J70" s="21">
        <v>850</v>
      </c>
      <c r="K70" s="25" t="s">
        <v>1597</v>
      </c>
      <c r="L70" s="11" t="s">
        <v>1598</v>
      </c>
      <c r="M70" s="13"/>
      <c r="N70" s="14"/>
      <c r="O70" s="6"/>
      <c r="P70" s="15"/>
      <c r="Q70" s="7"/>
      <c r="R70" s="8">
        <f t="shared" si="1"/>
        <v>850</v>
      </c>
      <c r="S70" s="9"/>
      <c r="T70" s="10"/>
      <c r="U70" s="12">
        <v>2020</v>
      </c>
      <c r="V70" s="12">
        <v>113</v>
      </c>
      <c r="W70" s="12">
        <v>1</v>
      </c>
      <c r="X70" s="12" t="s">
        <v>43</v>
      </c>
      <c r="Y70" s="12">
        <v>1</v>
      </c>
      <c r="Z70" s="12" t="s">
        <v>44</v>
      </c>
      <c r="AE70">
        <v>5</v>
      </c>
      <c r="AF70" t="s">
        <v>251</v>
      </c>
      <c r="AG70">
        <v>2</v>
      </c>
      <c r="AH70" t="s">
        <v>252</v>
      </c>
      <c r="AI70">
        <v>3</v>
      </c>
      <c r="AJ70" t="s">
        <v>47</v>
      </c>
      <c r="AM70" t="s">
        <v>266</v>
      </c>
      <c r="AN70" t="s">
        <v>267</v>
      </c>
      <c r="AO70" t="s">
        <v>36</v>
      </c>
      <c r="AT70">
        <v>848.53</v>
      </c>
      <c r="AU70">
        <v>1.47</v>
      </c>
      <c r="AV70">
        <v>2020</v>
      </c>
      <c r="AW70">
        <v>561</v>
      </c>
      <c r="AX70" t="s">
        <v>40</v>
      </c>
      <c r="AY70">
        <v>624</v>
      </c>
      <c r="AZ70" s="1">
        <v>44194</v>
      </c>
      <c r="BA70" t="s">
        <v>41</v>
      </c>
      <c r="BB70" t="s">
        <v>265</v>
      </c>
      <c r="BC70">
        <v>6139</v>
      </c>
    </row>
    <row r="71" spans="1:55" x14ac:dyDescent="0.25">
      <c r="A71" s="12">
        <v>941</v>
      </c>
      <c r="B71" s="12">
        <v>0</v>
      </c>
      <c r="C71" s="12" t="s">
        <v>269</v>
      </c>
      <c r="D71" s="12">
        <v>2021</v>
      </c>
      <c r="E71" s="22">
        <v>2172</v>
      </c>
      <c r="F71" s="12"/>
      <c r="G71" s="12" t="s">
        <v>270</v>
      </c>
      <c r="H71" s="20">
        <v>750</v>
      </c>
      <c r="I71" s="12">
        <v>0</v>
      </c>
      <c r="J71" s="21">
        <v>750</v>
      </c>
      <c r="K71" s="25" t="s">
        <v>1597</v>
      </c>
      <c r="L71" s="11" t="s">
        <v>1598</v>
      </c>
      <c r="M71" s="13"/>
      <c r="N71" s="14"/>
      <c r="O71" s="6"/>
      <c r="P71" s="15"/>
      <c r="Q71" s="7"/>
      <c r="R71" s="8">
        <f t="shared" si="1"/>
        <v>750</v>
      </c>
      <c r="S71" s="9"/>
      <c r="T71" s="10"/>
      <c r="U71" s="12"/>
      <c r="V71" s="12"/>
      <c r="W71" s="12">
        <v>1</v>
      </c>
      <c r="X71" s="12" t="s">
        <v>43</v>
      </c>
      <c r="Y71" s="12">
        <v>1</v>
      </c>
      <c r="Z71" s="12" t="s">
        <v>44</v>
      </c>
      <c r="AE71">
        <v>5</v>
      </c>
      <c r="AF71" t="s">
        <v>251</v>
      </c>
      <c r="AG71">
        <v>2</v>
      </c>
      <c r="AH71" t="s">
        <v>252</v>
      </c>
      <c r="AI71">
        <v>3</v>
      </c>
      <c r="AJ71" t="s">
        <v>47</v>
      </c>
      <c r="AM71" t="s">
        <v>234</v>
      </c>
      <c r="AN71" t="s">
        <v>235</v>
      </c>
      <c r="AO71" t="s">
        <v>36</v>
      </c>
      <c r="AT71">
        <v>750</v>
      </c>
      <c r="AU71">
        <v>0</v>
      </c>
      <c r="AV71">
        <v>2021</v>
      </c>
      <c r="AW71">
        <v>487</v>
      </c>
      <c r="AX71" t="s">
        <v>40</v>
      </c>
      <c r="AY71">
        <v>572</v>
      </c>
      <c r="AZ71" s="1">
        <v>44539</v>
      </c>
      <c r="BA71" t="s">
        <v>41</v>
      </c>
      <c r="BB71" t="s">
        <v>270</v>
      </c>
      <c r="BC71">
        <v>1211</v>
      </c>
    </row>
    <row r="72" spans="1:55" x14ac:dyDescent="0.25">
      <c r="A72" s="12">
        <v>1045</v>
      </c>
      <c r="B72" s="12">
        <v>0</v>
      </c>
      <c r="C72" s="12" t="s">
        <v>271</v>
      </c>
      <c r="D72" s="12">
        <v>2021</v>
      </c>
      <c r="E72" s="22">
        <v>2118</v>
      </c>
      <c r="F72" s="12"/>
      <c r="G72" s="12" t="s">
        <v>272</v>
      </c>
      <c r="H72" s="20">
        <v>244</v>
      </c>
      <c r="I72" s="12">
        <v>0</v>
      </c>
      <c r="J72" s="21">
        <v>244</v>
      </c>
      <c r="K72" s="25" t="s">
        <v>1597</v>
      </c>
      <c r="L72" s="11" t="s">
        <v>1598</v>
      </c>
      <c r="M72" s="13"/>
      <c r="N72" s="14"/>
      <c r="O72" s="6"/>
      <c r="P72" s="15"/>
      <c r="Q72" s="7"/>
      <c r="R72" s="8">
        <f t="shared" si="1"/>
        <v>244</v>
      </c>
      <c r="S72" s="9"/>
      <c r="T72" s="10"/>
      <c r="U72" s="12"/>
      <c r="V72" s="12"/>
      <c r="W72" s="12">
        <v>1</v>
      </c>
      <c r="X72" s="12" t="s">
        <v>43</v>
      </c>
      <c r="Y72" s="12">
        <v>1</v>
      </c>
      <c r="Z72" s="12" t="s">
        <v>44</v>
      </c>
      <c r="AE72">
        <v>5</v>
      </c>
      <c r="AF72" t="s">
        <v>251</v>
      </c>
      <c r="AG72">
        <v>2</v>
      </c>
      <c r="AH72" t="s">
        <v>252</v>
      </c>
      <c r="AI72">
        <v>3</v>
      </c>
      <c r="AJ72" t="s">
        <v>47</v>
      </c>
      <c r="AM72" t="s">
        <v>275</v>
      </c>
      <c r="AN72" t="s">
        <v>276</v>
      </c>
      <c r="AO72" t="s">
        <v>36</v>
      </c>
      <c r="AR72" t="s">
        <v>273</v>
      </c>
      <c r="AT72">
        <v>244</v>
      </c>
      <c r="AU72">
        <v>0</v>
      </c>
      <c r="AV72">
        <v>2021</v>
      </c>
      <c r="AW72">
        <v>459</v>
      </c>
      <c r="AX72" t="s">
        <v>40</v>
      </c>
      <c r="AY72">
        <v>548</v>
      </c>
      <c r="AZ72" s="1">
        <v>44526</v>
      </c>
      <c r="BA72" t="s">
        <v>41</v>
      </c>
      <c r="BB72" t="s">
        <v>274</v>
      </c>
      <c r="BC72">
        <v>363</v>
      </c>
    </row>
    <row r="73" spans="1:55" x14ac:dyDescent="0.25">
      <c r="A73" s="12">
        <v>1046</v>
      </c>
      <c r="B73" s="12">
        <v>0</v>
      </c>
      <c r="C73" s="12" t="s">
        <v>277</v>
      </c>
      <c r="D73" s="12">
        <v>2021</v>
      </c>
      <c r="E73" s="22">
        <v>1336</v>
      </c>
      <c r="F73" s="12"/>
      <c r="G73" s="12" t="s">
        <v>278</v>
      </c>
      <c r="H73" s="20">
        <v>1650</v>
      </c>
      <c r="I73" s="12">
        <v>0</v>
      </c>
      <c r="J73" s="21">
        <v>1650</v>
      </c>
      <c r="K73" s="25" t="s">
        <v>1597</v>
      </c>
      <c r="L73" s="11" t="s">
        <v>1598</v>
      </c>
      <c r="M73" s="13"/>
      <c r="N73" s="14"/>
      <c r="O73" s="6"/>
      <c r="P73" s="15"/>
      <c r="Q73" s="7"/>
      <c r="R73" s="8">
        <f t="shared" si="1"/>
        <v>1650</v>
      </c>
      <c r="S73" s="9"/>
      <c r="T73" s="10"/>
      <c r="U73" s="12"/>
      <c r="V73" s="12"/>
      <c r="W73" s="12">
        <v>1</v>
      </c>
      <c r="X73" s="12" t="s">
        <v>43</v>
      </c>
      <c r="Y73" s="12">
        <v>1</v>
      </c>
      <c r="Z73" s="12" t="s">
        <v>44</v>
      </c>
      <c r="AE73">
        <v>5</v>
      </c>
      <c r="AF73" t="s">
        <v>251</v>
      </c>
      <c r="AG73">
        <v>2</v>
      </c>
      <c r="AH73" t="s">
        <v>252</v>
      </c>
      <c r="AI73">
        <v>3</v>
      </c>
      <c r="AJ73" t="s">
        <v>47</v>
      </c>
      <c r="AM73" t="s">
        <v>280</v>
      </c>
      <c r="AN73" t="s">
        <v>281</v>
      </c>
      <c r="AO73" t="s">
        <v>36</v>
      </c>
      <c r="AR73" t="s">
        <v>279</v>
      </c>
      <c r="AT73">
        <v>1650</v>
      </c>
      <c r="AU73">
        <v>0</v>
      </c>
      <c r="AV73">
        <v>2021</v>
      </c>
      <c r="AW73">
        <v>251</v>
      </c>
      <c r="AX73" t="s">
        <v>40</v>
      </c>
      <c r="AY73">
        <v>293</v>
      </c>
      <c r="AZ73" s="1">
        <v>44372</v>
      </c>
      <c r="BA73" t="s">
        <v>41</v>
      </c>
      <c r="BB73" t="s">
        <v>278</v>
      </c>
      <c r="BC73">
        <v>6753</v>
      </c>
    </row>
    <row r="74" spans="1:55" x14ac:dyDescent="0.25">
      <c r="A74" s="12">
        <v>1046</v>
      </c>
      <c r="B74" s="12">
        <v>0</v>
      </c>
      <c r="C74" s="12" t="s">
        <v>277</v>
      </c>
      <c r="D74" s="12">
        <v>2021</v>
      </c>
      <c r="E74" s="22">
        <v>1341</v>
      </c>
      <c r="F74" s="12"/>
      <c r="G74" s="12" t="s">
        <v>278</v>
      </c>
      <c r="H74" s="20">
        <v>7.01</v>
      </c>
      <c r="I74" s="12">
        <v>0</v>
      </c>
      <c r="J74" s="21">
        <v>7.01</v>
      </c>
      <c r="K74" s="25" t="s">
        <v>1599</v>
      </c>
      <c r="L74" s="11" t="s">
        <v>1600</v>
      </c>
      <c r="M74" s="13">
        <v>7.01</v>
      </c>
      <c r="N74" s="14"/>
      <c r="O74" s="6"/>
      <c r="P74" s="15"/>
      <c r="Q74" s="7"/>
      <c r="R74" s="8">
        <f t="shared" si="1"/>
        <v>0</v>
      </c>
      <c r="S74" s="9"/>
      <c r="T74" s="10"/>
      <c r="U74" s="12"/>
      <c r="V74" s="12"/>
      <c r="W74" s="12">
        <v>1</v>
      </c>
      <c r="X74" s="12" t="s">
        <v>43</v>
      </c>
      <c r="Y74" s="12">
        <v>1</v>
      </c>
      <c r="Z74" s="12" t="s">
        <v>44</v>
      </c>
      <c r="AE74">
        <v>5</v>
      </c>
      <c r="AF74" t="s">
        <v>251</v>
      </c>
      <c r="AG74">
        <v>2</v>
      </c>
      <c r="AH74" t="s">
        <v>252</v>
      </c>
      <c r="AI74">
        <v>3</v>
      </c>
      <c r="AJ74" t="s">
        <v>47</v>
      </c>
      <c r="AM74" t="s">
        <v>280</v>
      </c>
      <c r="AN74" t="s">
        <v>281</v>
      </c>
      <c r="AO74" t="s">
        <v>36</v>
      </c>
      <c r="AR74" t="s">
        <v>282</v>
      </c>
      <c r="AT74">
        <v>0</v>
      </c>
      <c r="AU74">
        <v>7.01</v>
      </c>
      <c r="AV74">
        <v>2021</v>
      </c>
      <c r="AW74">
        <v>251</v>
      </c>
      <c r="AX74" t="s">
        <v>40</v>
      </c>
      <c r="AY74">
        <v>293</v>
      </c>
      <c r="AZ74" s="1">
        <v>44372</v>
      </c>
      <c r="BA74" t="s">
        <v>41</v>
      </c>
      <c r="BB74" t="s">
        <v>278</v>
      </c>
      <c r="BC74">
        <v>1186</v>
      </c>
    </row>
    <row r="75" spans="1:55" x14ac:dyDescent="0.25">
      <c r="A75" s="12">
        <v>1046</v>
      </c>
      <c r="B75" s="12">
        <v>0</v>
      </c>
      <c r="C75" s="12" t="s">
        <v>277</v>
      </c>
      <c r="D75" s="12">
        <v>2021</v>
      </c>
      <c r="E75" s="22">
        <v>1342</v>
      </c>
      <c r="F75" s="12"/>
      <c r="G75" s="12" t="s">
        <v>278</v>
      </c>
      <c r="H75" s="20">
        <v>18.3</v>
      </c>
      <c r="I75" s="12">
        <v>0</v>
      </c>
      <c r="J75" s="21">
        <v>18.3</v>
      </c>
      <c r="K75" s="25" t="s">
        <v>1599</v>
      </c>
      <c r="L75" s="11" t="s">
        <v>1600</v>
      </c>
      <c r="M75" s="13">
        <v>18.3</v>
      </c>
      <c r="N75" s="14"/>
      <c r="O75" s="6"/>
      <c r="P75" s="15"/>
      <c r="Q75" s="7"/>
      <c r="R75" s="8">
        <f t="shared" si="1"/>
        <v>0</v>
      </c>
      <c r="S75" s="9"/>
      <c r="T75" s="10"/>
      <c r="U75" s="12"/>
      <c r="V75" s="12"/>
      <c r="W75" s="12">
        <v>1</v>
      </c>
      <c r="X75" s="12" t="s">
        <v>43</v>
      </c>
      <c r="Y75" s="12">
        <v>1</v>
      </c>
      <c r="Z75" s="12" t="s">
        <v>44</v>
      </c>
      <c r="AE75">
        <v>5</v>
      </c>
      <c r="AF75" t="s">
        <v>251</v>
      </c>
      <c r="AG75">
        <v>2</v>
      </c>
      <c r="AH75" t="s">
        <v>252</v>
      </c>
      <c r="AI75">
        <v>3</v>
      </c>
      <c r="AJ75" t="s">
        <v>47</v>
      </c>
      <c r="AM75" t="s">
        <v>280</v>
      </c>
      <c r="AN75" t="s">
        <v>281</v>
      </c>
      <c r="AO75" t="s">
        <v>36</v>
      </c>
      <c r="AR75" t="s">
        <v>283</v>
      </c>
      <c r="AT75">
        <v>0</v>
      </c>
      <c r="AU75">
        <v>18.3</v>
      </c>
      <c r="AV75">
        <v>2021</v>
      </c>
      <c r="AW75">
        <v>251</v>
      </c>
      <c r="AX75" t="s">
        <v>40</v>
      </c>
      <c r="AY75">
        <v>293</v>
      </c>
      <c r="AZ75" s="1">
        <v>44372</v>
      </c>
      <c r="BA75" t="s">
        <v>41</v>
      </c>
      <c r="BB75" t="s">
        <v>278</v>
      </c>
      <c r="BC75">
        <v>1186</v>
      </c>
    </row>
    <row r="76" spans="1:55" x14ac:dyDescent="0.25">
      <c r="A76" s="12">
        <v>1046</v>
      </c>
      <c r="B76" s="12">
        <v>0</v>
      </c>
      <c r="C76" s="12" t="s">
        <v>277</v>
      </c>
      <c r="D76" s="12">
        <v>2021</v>
      </c>
      <c r="E76" s="22">
        <v>2292</v>
      </c>
      <c r="F76" s="12"/>
      <c r="G76" s="12" t="s">
        <v>284</v>
      </c>
      <c r="H76" s="20">
        <v>161.04</v>
      </c>
      <c r="I76" s="12">
        <v>0</v>
      </c>
      <c r="J76" s="21">
        <v>161.04</v>
      </c>
      <c r="K76" s="25" t="s">
        <v>1599</v>
      </c>
      <c r="L76" s="11" t="s">
        <v>1600</v>
      </c>
      <c r="M76" s="13">
        <v>161.04</v>
      </c>
      <c r="N76" s="14"/>
      <c r="O76" s="6"/>
      <c r="P76" s="15"/>
      <c r="Q76" s="7"/>
      <c r="R76" s="8">
        <f t="shared" si="1"/>
        <v>0</v>
      </c>
      <c r="S76" s="9"/>
      <c r="T76" s="10"/>
      <c r="U76" s="12"/>
      <c r="V76" s="12"/>
      <c r="W76" s="12">
        <v>1</v>
      </c>
      <c r="X76" s="12" t="s">
        <v>43</v>
      </c>
      <c r="Y76" s="12">
        <v>1</v>
      </c>
      <c r="Z76" s="12" t="s">
        <v>44</v>
      </c>
      <c r="AE76">
        <v>5</v>
      </c>
      <c r="AF76" t="s">
        <v>251</v>
      </c>
      <c r="AG76">
        <v>2</v>
      </c>
      <c r="AH76" t="s">
        <v>252</v>
      </c>
      <c r="AI76">
        <v>3</v>
      </c>
      <c r="AJ76" t="s">
        <v>47</v>
      </c>
      <c r="AM76" t="s">
        <v>280</v>
      </c>
      <c r="AN76" t="s">
        <v>281</v>
      </c>
      <c r="AO76" t="s">
        <v>36</v>
      </c>
      <c r="AR76" t="s">
        <v>285</v>
      </c>
      <c r="AT76">
        <v>0</v>
      </c>
      <c r="AU76">
        <v>161.04</v>
      </c>
      <c r="AV76">
        <v>2021</v>
      </c>
      <c r="AW76">
        <v>505</v>
      </c>
      <c r="AX76" t="s">
        <v>40</v>
      </c>
      <c r="AY76">
        <v>595</v>
      </c>
      <c r="AZ76" s="1">
        <v>44544</v>
      </c>
      <c r="BA76" t="s">
        <v>41</v>
      </c>
      <c r="BB76" t="s">
        <v>284</v>
      </c>
      <c r="BC76">
        <v>8271</v>
      </c>
    </row>
    <row r="77" spans="1:55" x14ac:dyDescent="0.25">
      <c r="A77" s="12">
        <v>1046</v>
      </c>
      <c r="B77" s="12">
        <v>0</v>
      </c>
      <c r="C77" s="12" t="s">
        <v>277</v>
      </c>
      <c r="D77" s="12">
        <v>2021</v>
      </c>
      <c r="E77" s="22">
        <v>2302</v>
      </c>
      <c r="F77" s="12"/>
      <c r="G77" s="12" t="s">
        <v>286</v>
      </c>
      <c r="H77" s="20">
        <v>1220</v>
      </c>
      <c r="I77" s="12">
        <v>0</v>
      </c>
      <c r="J77" s="21">
        <v>1220</v>
      </c>
      <c r="K77" s="25" t="s">
        <v>1604</v>
      </c>
      <c r="L77" s="11" t="s">
        <v>1602</v>
      </c>
      <c r="M77" s="13">
        <v>218</v>
      </c>
      <c r="N77" s="14"/>
      <c r="O77" s="6"/>
      <c r="P77" s="15"/>
      <c r="Q77" s="7"/>
      <c r="R77" s="8">
        <f t="shared" si="1"/>
        <v>1002</v>
      </c>
      <c r="S77" s="9"/>
      <c r="T77" s="10"/>
      <c r="U77" s="12"/>
      <c r="V77" s="12"/>
      <c r="W77" s="12">
        <v>1</v>
      </c>
      <c r="X77" s="12" t="s">
        <v>43</v>
      </c>
      <c r="Y77" s="12">
        <v>1</v>
      </c>
      <c r="Z77" s="12" t="s">
        <v>44</v>
      </c>
      <c r="AE77">
        <v>5</v>
      </c>
      <c r="AF77" t="s">
        <v>251</v>
      </c>
      <c r="AG77">
        <v>2</v>
      </c>
      <c r="AH77" t="s">
        <v>252</v>
      </c>
      <c r="AI77">
        <v>3</v>
      </c>
      <c r="AJ77" t="s">
        <v>47</v>
      </c>
      <c r="AM77" t="s">
        <v>280</v>
      </c>
      <c r="AN77" t="s">
        <v>281</v>
      </c>
      <c r="AO77" t="s">
        <v>36</v>
      </c>
      <c r="AR77" t="s">
        <v>287</v>
      </c>
      <c r="AT77">
        <v>1002</v>
      </c>
      <c r="AU77">
        <v>218</v>
      </c>
      <c r="AV77">
        <v>2021</v>
      </c>
      <c r="AW77">
        <v>515</v>
      </c>
      <c r="AX77" t="s">
        <v>40</v>
      </c>
      <c r="AY77">
        <v>601</v>
      </c>
      <c r="AZ77" s="1">
        <v>44545</v>
      </c>
      <c r="BA77" t="s">
        <v>41</v>
      </c>
      <c r="BB77" t="s">
        <v>286</v>
      </c>
      <c r="BC77">
        <v>5670</v>
      </c>
    </row>
    <row r="78" spans="1:55" x14ac:dyDescent="0.25">
      <c r="A78" s="12">
        <v>1042</v>
      </c>
      <c r="B78" s="12">
        <v>0</v>
      </c>
      <c r="C78" s="12" t="s">
        <v>288</v>
      </c>
      <c r="D78" s="12">
        <v>2021</v>
      </c>
      <c r="E78" s="22">
        <v>1950</v>
      </c>
      <c r="F78" s="12"/>
      <c r="G78" s="12" t="s">
        <v>289</v>
      </c>
      <c r="H78" s="20">
        <v>1340</v>
      </c>
      <c r="I78" s="12">
        <v>0</v>
      </c>
      <c r="J78" s="21">
        <v>1340</v>
      </c>
      <c r="K78" s="25" t="s">
        <v>1597</v>
      </c>
      <c r="L78" s="11" t="s">
        <v>1598</v>
      </c>
      <c r="M78" s="13"/>
      <c r="N78" s="14"/>
      <c r="O78" s="6"/>
      <c r="P78" s="15"/>
      <c r="Q78" s="7"/>
      <c r="R78" s="8">
        <f t="shared" si="1"/>
        <v>1340</v>
      </c>
      <c r="S78" s="9"/>
      <c r="T78" s="10"/>
      <c r="U78" s="12"/>
      <c r="V78" s="12"/>
      <c r="W78" s="12">
        <v>1</v>
      </c>
      <c r="X78" s="12" t="s">
        <v>43</v>
      </c>
      <c r="Y78" s="12">
        <v>1</v>
      </c>
      <c r="Z78" s="12" t="s">
        <v>44</v>
      </c>
      <c r="AE78">
        <v>5</v>
      </c>
      <c r="AF78" t="s">
        <v>251</v>
      </c>
      <c r="AG78">
        <v>2</v>
      </c>
      <c r="AH78" t="s">
        <v>252</v>
      </c>
      <c r="AI78">
        <v>4</v>
      </c>
      <c r="AJ78" t="s">
        <v>132</v>
      </c>
      <c r="AM78" t="s">
        <v>205</v>
      </c>
      <c r="AN78" t="s">
        <v>206</v>
      </c>
      <c r="AO78" t="s">
        <v>36</v>
      </c>
      <c r="AR78" t="s">
        <v>290</v>
      </c>
      <c r="AT78">
        <v>1340</v>
      </c>
      <c r="AU78">
        <v>0</v>
      </c>
      <c r="AV78">
        <v>2021</v>
      </c>
      <c r="AW78">
        <v>409</v>
      </c>
      <c r="AX78" t="s">
        <v>40</v>
      </c>
      <c r="AY78">
        <v>484</v>
      </c>
      <c r="AZ78" s="1">
        <v>44498</v>
      </c>
      <c r="BA78" t="s">
        <v>41</v>
      </c>
      <c r="BB78" t="s">
        <v>291</v>
      </c>
      <c r="BC78">
        <v>1753</v>
      </c>
    </row>
    <row r="79" spans="1:55" x14ac:dyDescent="0.25">
      <c r="A79" s="12">
        <v>1052</v>
      </c>
      <c r="B79" s="12">
        <v>0</v>
      </c>
      <c r="C79" s="12" t="s">
        <v>292</v>
      </c>
      <c r="D79" s="12">
        <v>2021</v>
      </c>
      <c r="E79" s="22">
        <v>591</v>
      </c>
      <c r="F79" s="12"/>
      <c r="G79" s="12" t="s">
        <v>293</v>
      </c>
      <c r="H79" s="20">
        <v>0</v>
      </c>
      <c r="I79" s="12">
        <v>0</v>
      </c>
      <c r="J79" s="21">
        <v>0</v>
      </c>
      <c r="K79" s="25"/>
      <c r="L79" s="12"/>
      <c r="M79" s="13"/>
      <c r="N79" s="14"/>
      <c r="O79" s="6"/>
      <c r="P79" s="15"/>
      <c r="Q79" s="7"/>
      <c r="R79" s="8">
        <f t="shared" si="1"/>
        <v>0</v>
      </c>
      <c r="S79" s="9"/>
      <c r="T79" s="10"/>
      <c r="U79" s="12"/>
      <c r="V79" s="12"/>
      <c r="W79" s="12">
        <v>1</v>
      </c>
      <c r="X79" s="12" t="s">
        <v>43</v>
      </c>
      <c r="Y79" s="12">
        <v>1</v>
      </c>
      <c r="Z79" s="12" t="s">
        <v>44</v>
      </c>
      <c r="AE79">
        <v>5</v>
      </c>
      <c r="AF79" t="s">
        <v>251</v>
      </c>
      <c r="AG79">
        <v>2</v>
      </c>
      <c r="AH79" t="s">
        <v>252</v>
      </c>
      <c r="AI79">
        <v>4</v>
      </c>
      <c r="AJ79" t="s">
        <v>132</v>
      </c>
      <c r="AM79" t="s">
        <v>205</v>
      </c>
      <c r="AN79" t="s">
        <v>206</v>
      </c>
      <c r="AO79" t="s">
        <v>36</v>
      </c>
      <c r="AT79">
        <v>0</v>
      </c>
      <c r="AU79">
        <v>0</v>
      </c>
      <c r="AV79">
        <v>2021</v>
      </c>
      <c r="AW79">
        <v>84</v>
      </c>
      <c r="AX79" t="s">
        <v>40</v>
      </c>
      <c r="AY79">
        <v>95</v>
      </c>
      <c r="AZ79" s="1">
        <v>44252</v>
      </c>
      <c r="BA79" t="s">
        <v>41</v>
      </c>
      <c r="BB79" t="s">
        <v>293</v>
      </c>
    </row>
    <row r="80" spans="1:55" x14ac:dyDescent="0.25">
      <c r="A80" s="12">
        <v>1052</v>
      </c>
      <c r="B80" s="12">
        <v>0</v>
      </c>
      <c r="C80" s="12" t="s">
        <v>292</v>
      </c>
      <c r="D80" s="12">
        <v>2021</v>
      </c>
      <c r="E80" s="22">
        <v>921</v>
      </c>
      <c r="F80" s="12">
        <v>591</v>
      </c>
      <c r="G80" s="12" t="s">
        <v>294</v>
      </c>
      <c r="H80" s="20">
        <v>100</v>
      </c>
      <c r="I80" s="12">
        <v>0</v>
      </c>
      <c r="J80" s="21">
        <v>100</v>
      </c>
      <c r="K80" s="25" t="s">
        <v>1597</v>
      </c>
      <c r="L80" s="11" t="s">
        <v>1598</v>
      </c>
      <c r="M80" s="13"/>
      <c r="N80" s="14"/>
      <c r="O80" s="6"/>
      <c r="P80" s="15"/>
      <c r="Q80" s="7"/>
      <c r="R80" s="8">
        <f t="shared" si="1"/>
        <v>100</v>
      </c>
      <c r="S80" s="9"/>
      <c r="T80" s="10"/>
      <c r="U80" s="12"/>
      <c r="V80" s="12"/>
      <c r="W80" s="12">
        <v>1</v>
      </c>
      <c r="X80" s="12" t="s">
        <v>43</v>
      </c>
      <c r="Y80" s="12">
        <v>1</v>
      </c>
      <c r="Z80" s="12" t="s">
        <v>44</v>
      </c>
      <c r="AE80">
        <v>5</v>
      </c>
      <c r="AF80" t="s">
        <v>251</v>
      </c>
      <c r="AG80">
        <v>2</v>
      </c>
      <c r="AH80" t="s">
        <v>252</v>
      </c>
      <c r="AI80">
        <v>4</v>
      </c>
      <c r="AJ80" t="s">
        <v>132</v>
      </c>
      <c r="AM80" t="s">
        <v>205</v>
      </c>
      <c r="AN80" t="s">
        <v>206</v>
      </c>
      <c r="AO80" t="s">
        <v>36</v>
      </c>
      <c r="AT80">
        <v>0</v>
      </c>
      <c r="AU80">
        <v>100</v>
      </c>
      <c r="AV80">
        <v>2021</v>
      </c>
      <c r="AW80">
        <v>156</v>
      </c>
      <c r="AX80" t="s">
        <v>40</v>
      </c>
      <c r="AY80">
        <v>178</v>
      </c>
      <c r="AZ80" s="1">
        <v>44313</v>
      </c>
      <c r="BA80" t="s">
        <v>41</v>
      </c>
      <c r="BB80" t="s">
        <v>294</v>
      </c>
      <c r="BC80">
        <v>136</v>
      </c>
    </row>
    <row r="81" spans="1:55" x14ac:dyDescent="0.25">
      <c r="A81" s="12">
        <v>1052</v>
      </c>
      <c r="B81" s="12">
        <v>0</v>
      </c>
      <c r="C81" s="12" t="s">
        <v>292</v>
      </c>
      <c r="D81" s="12">
        <v>2021</v>
      </c>
      <c r="E81" s="22">
        <v>924</v>
      </c>
      <c r="F81" s="12">
        <v>591</v>
      </c>
      <c r="G81" s="12" t="s">
        <v>294</v>
      </c>
      <c r="H81" s="20">
        <v>200</v>
      </c>
      <c r="I81" s="12">
        <v>0</v>
      </c>
      <c r="J81" s="21">
        <v>200</v>
      </c>
      <c r="K81" s="25" t="s">
        <v>1597</v>
      </c>
      <c r="L81" s="11" t="s">
        <v>1598</v>
      </c>
      <c r="M81" s="13"/>
      <c r="N81" s="14"/>
      <c r="O81" s="6"/>
      <c r="P81" s="15"/>
      <c r="Q81" s="7"/>
      <c r="R81" s="8">
        <f t="shared" si="1"/>
        <v>200</v>
      </c>
      <c r="S81" s="9"/>
      <c r="T81" s="10"/>
      <c r="U81" s="12"/>
      <c r="V81" s="12"/>
      <c r="W81" s="12">
        <v>1</v>
      </c>
      <c r="X81" s="12" t="s">
        <v>43</v>
      </c>
      <c r="Y81" s="12">
        <v>1</v>
      </c>
      <c r="Z81" s="12" t="s">
        <v>44</v>
      </c>
      <c r="AE81">
        <v>5</v>
      </c>
      <c r="AF81" t="s">
        <v>251</v>
      </c>
      <c r="AG81">
        <v>2</v>
      </c>
      <c r="AH81" t="s">
        <v>252</v>
      </c>
      <c r="AI81">
        <v>4</v>
      </c>
      <c r="AJ81" t="s">
        <v>132</v>
      </c>
      <c r="AM81" t="s">
        <v>205</v>
      </c>
      <c r="AN81" t="s">
        <v>206</v>
      </c>
      <c r="AO81" t="s">
        <v>36</v>
      </c>
      <c r="AT81">
        <v>0</v>
      </c>
      <c r="AU81">
        <v>200</v>
      </c>
      <c r="AV81">
        <v>2021</v>
      </c>
      <c r="AW81">
        <v>156</v>
      </c>
      <c r="AX81" t="s">
        <v>40</v>
      </c>
      <c r="AY81">
        <v>178</v>
      </c>
      <c r="AZ81" s="1">
        <v>44313</v>
      </c>
      <c r="BA81" t="s">
        <v>41</v>
      </c>
      <c r="BB81" t="s">
        <v>294</v>
      </c>
      <c r="BC81">
        <v>9534</v>
      </c>
    </row>
    <row r="82" spans="1:55" x14ac:dyDescent="0.25">
      <c r="A82" s="12">
        <v>1052</v>
      </c>
      <c r="B82" s="12">
        <v>0</v>
      </c>
      <c r="C82" s="12" t="s">
        <v>292</v>
      </c>
      <c r="D82" s="12">
        <v>2021</v>
      </c>
      <c r="E82" s="22">
        <v>926</v>
      </c>
      <c r="F82" s="12">
        <v>591</v>
      </c>
      <c r="G82" s="12" t="s">
        <v>294</v>
      </c>
      <c r="H82" s="20">
        <v>200</v>
      </c>
      <c r="I82" s="12">
        <v>0</v>
      </c>
      <c r="J82" s="21">
        <v>200</v>
      </c>
      <c r="K82" s="25" t="s">
        <v>1597</v>
      </c>
      <c r="L82" s="11" t="s">
        <v>1598</v>
      </c>
      <c r="M82" s="13"/>
      <c r="N82" s="14"/>
      <c r="O82" s="6"/>
      <c r="P82" s="15"/>
      <c r="Q82" s="7"/>
      <c r="R82" s="8">
        <f t="shared" si="1"/>
        <v>200</v>
      </c>
      <c r="S82" s="9"/>
      <c r="T82" s="10"/>
      <c r="U82" s="12"/>
      <c r="V82" s="12"/>
      <c r="W82" s="12">
        <v>1</v>
      </c>
      <c r="X82" s="12" t="s">
        <v>43</v>
      </c>
      <c r="Y82" s="12">
        <v>1</v>
      </c>
      <c r="Z82" s="12" t="s">
        <v>44</v>
      </c>
      <c r="AE82">
        <v>5</v>
      </c>
      <c r="AF82" t="s">
        <v>251</v>
      </c>
      <c r="AG82">
        <v>2</v>
      </c>
      <c r="AH82" t="s">
        <v>252</v>
      </c>
      <c r="AI82">
        <v>4</v>
      </c>
      <c r="AJ82" t="s">
        <v>132</v>
      </c>
      <c r="AM82" t="s">
        <v>205</v>
      </c>
      <c r="AN82" t="s">
        <v>206</v>
      </c>
      <c r="AO82" t="s">
        <v>36</v>
      </c>
      <c r="AT82">
        <v>82.09</v>
      </c>
      <c r="AU82">
        <v>117.91</v>
      </c>
      <c r="AV82">
        <v>2021</v>
      </c>
      <c r="AW82">
        <v>156</v>
      </c>
      <c r="AX82" t="s">
        <v>40</v>
      </c>
      <c r="AY82">
        <v>178</v>
      </c>
      <c r="AZ82" s="1">
        <v>44313</v>
      </c>
      <c r="BA82" t="s">
        <v>41</v>
      </c>
      <c r="BB82" t="s">
        <v>294</v>
      </c>
      <c r="BC82">
        <v>6199</v>
      </c>
    </row>
    <row r="83" spans="1:55" x14ac:dyDescent="0.25">
      <c r="A83" s="12">
        <v>1052</v>
      </c>
      <c r="B83" s="12">
        <v>0</v>
      </c>
      <c r="C83" s="12" t="s">
        <v>292</v>
      </c>
      <c r="D83" s="12">
        <v>2021</v>
      </c>
      <c r="E83" s="22">
        <v>927</v>
      </c>
      <c r="F83" s="12">
        <v>591</v>
      </c>
      <c r="G83" s="12" t="s">
        <v>294</v>
      </c>
      <c r="H83" s="20">
        <v>200</v>
      </c>
      <c r="I83" s="12">
        <v>0</v>
      </c>
      <c r="J83" s="21">
        <v>200</v>
      </c>
      <c r="K83" s="25" t="s">
        <v>1597</v>
      </c>
      <c r="L83" s="11" t="s">
        <v>1598</v>
      </c>
      <c r="M83" s="13"/>
      <c r="N83" s="14"/>
      <c r="O83" s="6"/>
      <c r="P83" s="15"/>
      <c r="Q83" s="7"/>
      <c r="R83" s="8">
        <f t="shared" si="1"/>
        <v>200</v>
      </c>
      <c r="S83" s="9"/>
      <c r="T83" s="10"/>
      <c r="U83" s="12"/>
      <c r="V83" s="12"/>
      <c r="W83" s="12">
        <v>1</v>
      </c>
      <c r="X83" s="12" t="s">
        <v>43</v>
      </c>
      <c r="Y83" s="12">
        <v>1</v>
      </c>
      <c r="Z83" s="12" t="s">
        <v>44</v>
      </c>
      <c r="AE83">
        <v>5</v>
      </c>
      <c r="AF83" t="s">
        <v>251</v>
      </c>
      <c r="AG83">
        <v>2</v>
      </c>
      <c r="AH83" t="s">
        <v>252</v>
      </c>
      <c r="AI83">
        <v>4</v>
      </c>
      <c r="AJ83" t="s">
        <v>132</v>
      </c>
      <c r="AM83" t="s">
        <v>205</v>
      </c>
      <c r="AN83" t="s">
        <v>206</v>
      </c>
      <c r="AO83" t="s">
        <v>36</v>
      </c>
      <c r="AT83">
        <v>200</v>
      </c>
      <c r="AU83">
        <v>0</v>
      </c>
      <c r="AV83">
        <v>2021</v>
      </c>
      <c r="AW83">
        <v>156</v>
      </c>
      <c r="AX83" t="s">
        <v>40</v>
      </c>
      <c r="AY83">
        <v>178</v>
      </c>
      <c r="AZ83" s="1">
        <v>44313</v>
      </c>
      <c r="BA83" t="s">
        <v>41</v>
      </c>
      <c r="BB83" t="s">
        <v>294</v>
      </c>
      <c r="BC83">
        <v>8621</v>
      </c>
    </row>
    <row r="84" spans="1:55" x14ac:dyDescent="0.25">
      <c r="A84" s="12">
        <v>1052</v>
      </c>
      <c r="B84" s="12">
        <v>0</v>
      </c>
      <c r="C84" s="12" t="s">
        <v>292</v>
      </c>
      <c r="D84" s="12">
        <v>2021</v>
      </c>
      <c r="E84" s="22">
        <v>929</v>
      </c>
      <c r="F84" s="12">
        <v>591</v>
      </c>
      <c r="G84" s="12" t="s">
        <v>294</v>
      </c>
      <c r="H84" s="20">
        <v>400</v>
      </c>
      <c r="I84" s="12">
        <v>0</v>
      </c>
      <c r="J84" s="21">
        <v>400</v>
      </c>
      <c r="K84" s="25" t="s">
        <v>1597</v>
      </c>
      <c r="L84" s="11" t="s">
        <v>1598</v>
      </c>
      <c r="M84" s="13"/>
      <c r="N84" s="14"/>
      <c r="O84" s="6"/>
      <c r="P84" s="15"/>
      <c r="Q84" s="7"/>
      <c r="R84" s="8">
        <f t="shared" si="1"/>
        <v>400</v>
      </c>
      <c r="S84" s="9"/>
      <c r="T84" s="10"/>
      <c r="U84" s="12"/>
      <c r="V84" s="12"/>
      <c r="W84" s="12">
        <v>1</v>
      </c>
      <c r="X84" s="12" t="s">
        <v>43</v>
      </c>
      <c r="Y84" s="12">
        <v>1</v>
      </c>
      <c r="Z84" s="12" t="s">
        <v>44</v>
      </c>
      <c r="AE84">
        <v>5</v>
      </c>
      <c r="AF84" t="s">
        <v>251</v>
      </c>
      <c r="AG84">
        <v>2</v>
      </c>
      <c r="AH84" t="s">
        <v>252</v>
      </c>
      <c r="AI84">
        <v>4</v>
      </c>
      <c r="AJ84" t="s">
        <v>132</v>
      </c>
      <c r="AM84" t="s">
        <v>205</v>
      </c>
      <c r="AN84" t="s">
        <v>206</v>
      </c>
      <c r="AO84" t="s">
        <v>36</v>
      </c>
      <c r="AT84">
        <v>400</v>
      </c>
      <c r="AU84">
        <v>0</v>
      </c>
      <c r="AV84">
        <v>2021</v>
      </c>
      <c r="AW84">
        <v>156</v>
      </c>
      <c r="AX84" t="s">
        <v>40</v>
      </c>
      <c r="AY84">
        <v>178</v>
      </c>
      <c r="AZ84" s="1">
        <v>44313</v>
      </c>
      <c r="BA84" t="s">
        <v>41</v>
      </c>
      <c r="BB84" t="s">
        <v>294</v>
      </c>
      <c r="BC84">
        <v>1753</v>
      </c>
    </row>
    <row r="85" spans="1:55" x14ac:dyDescent="0.25">
      <c r="A85" s="12">
        <v>1052</v>
      </c>
      <c r="B85" s="12">
        <v>0</v>
      </c>
      <c r="C85" s="12" t="s">
        <v>292</v>
      </c>
      <c r="D85" s="12">
        <v>2021</v>
      </c>
      <c r="E85" s="22">
        <v>930</v>
      </c>
      <c r="F85" s="12">
        <v>591</v>
      </c>
      <c r="G85" s="12" t="s">
        <v>294</v>
      </c>
      <c r="H85" s="20">
        <v>1000</v>
      </c>
      <c r="I85" s="12">
        <v>0</v>
      </c>
      <c r="J85" s="21">
        <v>1000</v>
      </c>
      <c r="K85" s="25" t="s">
        <v>1597</v>
      </c>
      <c r="L85" s="11" t="s">
        <v>1598</v>
      </c>
      <c r="M85" s="13"/>
      <c r="N85" s="14"/>
      <c r="O85" s="6"/>
      <c r="P85" s="15"/>
      <c r="Q85" s="7"/>
      <c r="R85" s="8">
        <f t="shared" si="1"/>
        <v>1000</v>
      </c>
      <c r="S85" s="9"/>
      <c r="T85" s="10"/>
      <c r="U85" s="12"/>
      <c r="V85" s="12"/>
      <c r="W85" s="12">
        <v>1</v>
      </c>
      <c r="X85" s="12" t="s">
        <v>43</v>
      </c>
      <c r="Y85" s="12">
        <v>1</v>
      </c>
      <c r="Z85" s="12" t="s">
        <v>44</v>
      </c>
      <c r="AE85">
        <v>5</v>
      </c>
      <c r="AF85" t="s">
        <v>251</v>
      </c>
      <c r="AG85">
        <v>2</v>
      </c>
      <c r="AH85" t="s">
        <v>252</v>
      </c>
      <c r="AI85">
        <v>4</v>
      </c>
      <c r="AJ85" t="s">
        <v>132</v>
      </c>
      <c r="AM85" t="s">
        <v>205</v>
      </c>
      <c r="AN85" t="s">
        <v>206</v>
      </c>
      <c r="AO85" t="s">
        <v>36</v>
      </c>
      <c r="AT85">
        <v>1000</v>
      </c>
      <c r="AU85">
        <v>0</v>
      </c>
      <c r="AV85">
        <v>2021</v>
      </c>
      <c r="AW85">
        <v>156</v>
      </c>
      <c r="AX85" t="s">
        <v>40</v>
      </c>
      <c r="AY85">
        <v>178</v>
      </c>
      <c r="AZ85" s="1">
        <v>44313</v>
      </c>
      <c r="BA85" t="s">
        <v>41</v>
      </c>
      <c r="BB85" t="s">
        <v>294</v>
      </c>
      <c r="BC85">
        <v>282</v>
      </c>
    </row>
    <row r="86" spans="1:55" x14ac:dyDescent="0.25">
      <c r="A86" s="12">
        <v>1052</v>
      </c>
      <c r="B86" s="12">
        <v>0</v>
      </c>
      <c r="C86" s="12" t="s">
        <v>292</v>
      </c>
      <c r="D86" s="12">
        <v>2021</v>
      </c>
      <c r="E86" s="22">
        <v>931</v>
      </c>
      <c r="F86" s="12">
        <v>591</v>
      </c>
      <c r="G86" s="12" t="s">
        <v>294</v>
      </c>
      <c r="H86" s="20">
        <v>500</v>
      </c>
      <c r="I86" s="12">
        <v>0</v>
      </c>
      <c r="J86" s="21">
        <v>500</v>
      </c>
      <c r="K86" s="25" t="s">
        <v>1597</v>
      </c>
      <c r="L86" s="11" t="s">
        <v>1598</v>
      </c>
      <c r="M86" s="13"/>
      <c r="N86" s="14"/>
      <c r="O86" s="6"/>
      <c r="P86" s="15"/>
      <c r="Q86" s="7"/>
      <c r="R86" s="8">
        <f t="shared" si="1"/>
        <v>500</v>
      </c>
      <c r="S86" s="9"/>
      <c r="T86" s="10"/>
      <c r="U86" s="12"/>
      <c r="V86" s="12"/>
      <c r="W86" s="12">
        <v>1</v>
      </c>
      <c r="X86" s="12" t="s">
        <v>43</v>
      </c>
      <c r="Y86" s="12">
        <v>1</v>
      </c>
      <c r="Z86" s="12" t="s">
        <v>44</v>
      </c>
      <c r="AE86">
        <v>5</v>
      </c>
      <c r="AF86" t="s">
        <v>251</v>
      </c>
      <c r="AG86">
        <v>2</v>
      </c>
      <c r="AH86" t="s">
        <v>252</v>
      </c>
      <c r="AI86">
        <v>4</v>
      </c>
      <c r="AJ86" t="s">
        <v>132</v>
      </c>
      <c r="AM86" t="s">
        <v>205</v>
      </c>
      <c r="AN86" t="s">
        <v>206</v>
      </c>
      <c r="AO86" t="s">
        <v>36</v>
      </c>
      <c r="AT86">
        <v>389</v>
      </c>
      <c r="AU86">
        <v>111</v>
      </c>
      <c r="AV86">
        <v>2021</v>
      </c>
      <c r="AW86">
        <v>156</v>
      </c>
      <c r="AX86" t="s">
        <v>40</v>
      </c>
      <c r="AY86">
        <v>178</v>
      </c>
      <c r="AZ86" s="1">
        <v>44313</v>
      </c>
      <c r="BA86" t="s">
        <v>41</v>
      </c>
      <c r="BB86" t="s">
        <v>294</v>
      </c>
      <c r="BC86">
        <v>8778</v>
      </c>
    </row>
    <row r="87" spans="1:55" x14ac:dyDescent="0.25">
      <c r="A87" s="12">
        <v>1052</v>
      </c>
      <c r="B87" s="12">
        <v>0</v>
      </c>
      <c r="C87" s="12" t="s">
        <v>292</v>
      </c>
      <c r="D87" s="12">
        <v>2021</v>
      </c>
      <c r="E87" s="22">
        <v>932</v>
      </c>
      <c r="F87" s="12">
        <v>591</v>
      </c>
      <c r="G87" s="12" t="s">
        <v>294</v>
      </c>
      <c r="H87" s="20">
        <v>200</v>
      </c>
      <c r="I87" s="12">
        <v>0</v>
      </c>
      <c r="J87" s="21">
        <v>200</v>
      </c>
      <c r="K87" s="25" t="s">
        <v>1597</v>
      </c>
      <c r="L87" s="11" t="s">
        <v>1598</v>
      </c>
      <c r="M87" s="13"/>
      <c r="N87" s="14"/>
      <c r="O87" s="6"/>
      <c r="P87" s="15"/>
      <c r="Q87" s="7"/>
      <c r="R87" s="8">
        <f t="shared" si="1"/>
        <v>200</v>
      </c>
      <c r="S87" s="9"/>
      <c r="T87" s="10"/>
      <c r="U87" s="12"/>
      <c r="V87" s="12"/>
      <c r="W87" s="12">
        <v>1</v>
      </c>
      <c r="X87" s="12" t="s">
        <v>43</v>
      </c>
      <c r="Y87" s="12">
        <v>1</v>
      </c>
      <c r="Z87" s="12" t="s">
        <v>44</v>
      </c>
      <c r="AE87">
        <v>5</v>
      </c>
      <c r="AF87" t="s">
        <v>251</v>
      </c>
      <c r="AG87">
        <v>2</v>
      </c>
      <c r="AH87" t="s">
        <v>252</v>
      </c>
      <c r="AI87">
        <v>4</v>
      </c>
      <c r="AJ87" t="s">
        <v>132</v>
      </c>
      <c r="AM87" t="s">
        <v>205</v>
      </c>
      <c r="AN87" t="s">
        <v>206</v>
      </c>
      <c r="AO87" t="s">
        <v>36</v>
      </c>
      <c r="AT87">
        <v>200</v>
      </c>
      <c r="AU87">
        <v>0</v>
      </c>
      <c r="AV87">
        <v>2021</v>
      </c>
      <c r="AW87">
        <v>156</v>
      </c>
      <c r="AX87" t="s">
        <v>40</v>
      </c>
      <c r="AY87">
        <v>178</v>
      </c>
      <c r="AZ87" s="1">
        <v>44313</v>
      </c>
      <c r="BA87" t="s">
        <v>41</v>
      </c>
      <c r="BB87" t="s">
        <v>294</v>
      </c>
      <c r="BC87">
        <v>4089</v>
      </c>
    </row>
    <row r="88" spans="1:55" x14ac:dyDescent="0.25">
      <c r="A88" s="12">
        <v>1052</v>
      </c>
      <c r="B88" s="12">
        <v>0</v>
      </c>
      <c r="C88" s="12" t="s">
        <v>292</v>
      </c>
      <c r="D88" s="12">
        <v>2021</v>
      </c>
      <c r="E88" s="22">
        <v>934</v>
      </c>
      <c r="F88" s="12"/>
      <c r="G88" s="12" t="s">
        <v>294</v>
      </c>
      <c r="H88" s="20">
        <v>52</v>
      </c>
      <c r="I88" s="12">
        <v>0</v>
      </c>
      <c r="J88" s="21">
        <v>52</v>
      </c>
      <c r="K88" s="25" t="s">
        <v>1599</v>
      </c>
      <c r="L88" s="11" t="s">
        <v>1600</v>
      </c>
      <c r="M88" s="13">
        <v>52</v>
      </c>
      <c r="N88" s="14"/>
      <c r="O88" s="6"/>
      <c r="P88" s="15"/>
      <c r="Q88" s="7"/>
      <c r="R88" s="8">
        <f t="shared" si="1"/>
        <v>0</v>
      </c>
      <c r="S88" s="9"/>
      <c r="T88" s="10"/>
      <c r="U88" s="12"/>
      <c r="V88" s="12"/>
      <c r="W88" s="12">
        <v>1</v>
      </c>
      <c r="X88" s="12" t="s">
        <v>43</v>
      </c>
      <c r="Y88" s="12">
        <v>1</v>
      </c>
      <c r="Z88" s="12" t="s">
        <v>44</v>
      </c>
      <c r="AE88">
        <v>5</v>
      </c>
      <c r="AF88" t="s">
        <v>251</v>
      </c>
      <c r="AG88">
        <v>2</v>
      </c>
      <c r="AH88" t="s">
        <v>252</v>
      </c>
      <c r="AI88">
        <v>4</v>
      </c>
      <c r="AJ88" t="s">
        <v>132</v>
      </c>
      <c r="AM88" t="s">
        <v>205</v>
      </c>
      <c r="AN88" t="s">
        <v>206</v>
      </c>
      <c r="AO88" t="s">
        <v>36</v>
      </c>
      <c r="AT88">
        <v>0</v>
      </c>
      <c r="AU88">
        <v>52</v>
      </c>
      <c r="AV88">
        <v>2021</v>
      </c>
      <c r="AW88">
        <v>156</v>
      </c>
      <c r="AX88" t="s">
        <v>40</v>
      </c>
      <c r="AY88">
        <v>178</v>
      </c>
      <c r="AZ88" s="1">
        <v>44313</v>
      </c>
      <c r="BA88" t="s">
        <v>41</v>
      </c>
      <c r="BB88" t="s">
        <v>294</v>
      </c>
      <c r="BC88">
        <v>8709</v>
      </c>
    </row>
    <row r="89" spans="1:55" x14ac:dyDescent="0.25">
      <c r="A89" s="12">
        <v>1052</v>
      </c>
      <c r="B89" s="12">
        <v>0</v>
      </c>
      <c r="C89" s="12" t="s">
        <v>292</v>
      </c>
      <c r="D89" s="12">
        <v>2021</v>
      </c>
      <c r="E89" s="22">
        <v>935</v>
      </c>
      <c r="F89" s="12"/>
      <c r="G89" s="12" t="s">
        <v>294</v>
      </c>
      <c r="H89" s="20">
        <v>700</v>
      </c>
      <c r="I89" s="12">
        <v>0</v>
      </c>
      <c r="J89" s="21">
        <v>700</v>
      </c>
      <c r="K89" s="25" t="s">
        <v>1599</v>
      </c>
      <c r="L89" s="11" t="s">
        <v>1600</v>
      </c>
      <c r="M89" s="13">
        <v>700</v>
      </c>
      <c r="N89" s="14"/>
      <c r="O89" s="6"/>
      <c r="P89" s="15"/>
      <c r="Q89" s="7"/>
      <c r="R89" s="8">
        <f t="shared" si="1"/>
        <v>0</v>
      </c>
      <c r="S89" s="9"/>
      <c r="T89" s="10"/>
      <c r="U89" s="12"/>
      <c r="V89" s="12"/>
      <c r="W89" s="12">
        <v>1</v>
      </c>
      <c r="X89" s="12" t="s">
        <v>43</v>
      </c>
      <c r="Y89" s="12">
        <v>1</v>
      </c>
      <c r="Z89" s="12" t="s">
        <v>44</v>
      </c>
      <c r="AE89">
        <v>5</v>
      </c>
      <c r="AF89" t="s">
        <v>251</v>
      </c>
      <c r="AG89">
        <v>2</v>
      </c>
      <c r="AH89" t="s">
        <v>252</v>
      </c>
      <c r="AI89">
        <v>4</v>
      </c>
      <c r="AJ89" t="s">
        <v>132</v>
      </c>
      <c r="AM89" t="s">
        <v>205</v>
      </c>
      <c r="AN89" t="s">
        <v>206</v>
      </c>
      <c r="AO89" t="s">
        <v>36</v>
      </c>
      <c r="AT89">
        <v>0</v>
      </c>
      <c r="AU89">
        <v>700</v>
      </c>
      <c r="AV89">
        <v>2021</v>
      </c>
      <c r="AW89">
        <v>156</v>
      </c>
      <c r="AX89" t="s">
        <v>40</v>
      </c>
      <c r="AY89">
        <v>178</v>
      </c>
      <c r="AZ89" s="1">
        <v>44313</v>
      </c>
      <c r="BA89" t="s">
        <v>41</v>
      </c>
      <c r="BB89" t="s">
        <v>294</v>
      </c>
      <c r="BC89">
        <v>8397</v>
      </c>
    </row>
    <row r="90" spans="1:55" x14ac:dyDescent="0.25">
      <c r="A90" s="12">
        <v>1052</v>
      </c>
      <c r="B90" s="12">
        <v>0</v>
      </c>
      <c r="C90" s="12" t="s">
        <v>292</v>
      </c>
      <c r="D90" s="12">
        <v>2021</v>
      </c>
      <c r="E90" s="22">
        <v>936</v>
      </c>
      <c r="F90" s="12"/>
      <c r="G90" s="12" t="s">
        <v>294</v>
      </c>
      <c r="H90" s="20">
        <v>200</v>
      </c>
      <c r="I90" s="12">
        <v>0</v>
      </c>
      <c r="J90" s="21">
        <v>200</v>
      </c>
      <c r="K90" s="25" t="s">
        <v>1597</v>
      </c>
      <c r="L90" s="11" t="s">
        <v>1598</v>
      </c>
      <c r="M90" s="13"/>
      <c r="N90" s="14"/>
      <c r="O90" s="6"/>
      <c r="P90" s="15"/>
      <c r="Q90" s="7"/>
      <c r="R90" s="8">
        <f t="shared" si="1"/>
        <v>200</v>
      </c>
      <c r="S90" s="9"/>
      <c r="T90" s="10"/>
      <c r="U90" s="12"/>
      <c r="V90" s="12"/>
      <c r="W90" s="12">
        <v>1</v>
      </c>
      <c r="X90" s="12" t="s">
        <v>43</v>
      </c>
      <c r="Y90" s="12">
        <v>1</v>
      </c>
      <c r="Z90" s="12" t="s">
        <v>44</v>
      </c>
      <c r="AE90">
        <v>5</v>
      </c>
      <c r="AF90" t="s">
        <v>251</v>
      </c>
      <c r="AG90">
        <v>2</v>
      </c>
      <c r="AH90" t="s">
        <v>252</v>
      </c>
      <c r="AI90">
        <v>4</v>
      </c>
      <c r="AJ90" t="s">
        <v>132</v>
      </c>
      <c r="AM90" t="s">
        <v>205</v>
      </c>
      <c r="AN90" t="s">
        <v>206</v>
      </c>
      <c r="AO90" t="s">
        <v>36</v>
      </c>
      <c r="AT90">
        <v>200</v>
      </c>
      <c r="AU90">
        <v>0</v>
      </c>
      <c r="AV90">
        <v>2021</v>
      </c>
      <c r="AW90">
        <v>156</v>
      </c>
      <c r="AX90" t="s">
        <v>40</v>
      </c>
      <c r="AY90">
        <v>178</v>
      </c>
      <c r="AZ90" s="1">
        <v>44313</v>
      </c>
      <c r="BA90" t="s">
        <v>41</v>
      </c>
      <c r="BB90" t="s">
        <v>294</v>
      </c>
      <c r="BC90">
        <v>10083</v>
      </c>
    </row>
    <row r="91" spans="1:55" x14ac:dyDescent="0.25">
      <c r="A91" s="12">
        <v>1052</v>
      </c>
      <c r="B91" s="12">
        <v>0</v>
      </c>
      <c r="C91" s="12" t="s">
        <v>292</v>
      </c>
      <c r="D91" s="12">
        <v>2021</v>
      </c>
      <c r="E91" s="22">
        <v>938</v>
      </c>
      <c r="F91" s="12"/>
      <c r="G91" s="12" t="s">
        <v>294</v>
      </c>
      <c r="H91" s="20">
        <v>250</v>
      </c>
      <c r="I91" s="12">
        <v>0</v>
      </c>
      <c r="J91" s="21">
        <v>250</v>
      </c>
      <c r="K91" s="25" t="s">
        <v>1599</v>
      </c>
      <c r="L91" s="11" t="s">
        <v>1600</v>
      </c>
      <c r="M91" s="13">
        <v>250</v>
      </c>
      <c r="N91" s="14"/>
      <c r="O91" s="6"/>
      <c r="P91" s="15"/>
      <c r="Q91" s="7"/>
      <c r="R91" s="8">
        <f t="shared" si="1"/>
        <v>0</v>
      </c>
      <c r="S91" s="9"/>
      <c r="T91" s="10"/>
      <c r="U91" s="12"/>
      <c r="V91" s="12"/>
      <c r="W91" s="12">
        <v>1</v>
      </c>
      <c r="X91" s="12" t="s">
        <v>43</v>
      </c>
      <c r="Y91" s="12">
        <v>1</v>
      </c>
      <c r="Z91" s="12" t="s">
        <v>44</v>
      </c>
      <c r="AE91">
        <v>5</v>
      </c>
      <c r="AF91" t="s">
        <v>251</v>
      </c>
      <c r="AG91">
        <v>2</v>
      </c>
      <c r="AH91" t="s">
        <v>252</v>
      </c>
      <c r="AI91">
        <v>4</v>
      </c>
      <c r="AJ91" t="s">
        <v>132</v>
      </c>
      <c r="AM91" t="s">
        <v>205</v>
      </c>
      <c r="AN91" t="s">
        <v>206</v>
      </c>
      <c r="AO91" t="s">
        <v>36</v>
      </c>
      <c r="AT91">
        <v>0</v>
      </c>
      <c r="AU91">
        <v>250</v>
      </c>
      <c r="AV91">
        <v>2021</v>
      </c>
      <c r="AW91">
        <v>156</v>
      </c>
      <c r="AX91" t="s">
        <v>40</v>
      </c>
      <c r="AY91">
        <v>178</v>
      </c>
      <c r="AZ91" s="1">
        <v>44313</v>
      </c>
      <c r="BA91" t="s">
        <v>41</v>
      </c>
      <c r="BB91" t="s">
        <v>294</v>
      </c>
      <c r="BC91">
        <v>558</v>
      </c>
    </row>
    <row r="92" spans="1:55" x14ac:dyDescent="0.25">
      <c r="A92" s="12">
        <v>1052</v>
      </c>
      <c r="B92" s="12">
        <v>0</v>
      </c>
      <c r="C92" s="12" t="s">
        <v>292</v>
      </c>
      <c r="D92" s="12">
        <v>2021</v>
      </c>
      <c r="E92" s="22">
        <v>942</v>
      </c>
      <c r="F92" s="12"/>
      <c r="G92" s="12" t="s">
        <v>294</v>
      </c>
      <c r="H92" s="20">
        <v>700</v>
      </c>
      <c r="I92" s="12">
        <v>0</v>
      </c>
      <c r="J92" s="21">
        <v>700</v>
      </c>
      <c r="K92" s="25" t="s">
        <v>1604</v>
      </c>
      <c r="L92" s="11" t="s">
        <v>1602</v>
      </c>
      <c r="M92" s="13">
        <v>193.51</v>
      </c>
      <c r="N92" s="14"/>
      <c r="O92" s="6"/>
      <c r="P92" s="15"/>
      <c r="Q92" s="7"/>
      <c r="R92" s="8">
        <f t="shared" si="1"/>
        <v>506.49</v>
      </c>
      <c r="S92" s="9"/>
      <c r="T92" s="10"/>
      <c r="U92" s="12"/>
      <c r="V92" s="12"/>
      <c r="W92" s="12">
        <v>1</v>
      </c>
      <c r="X92" s="12" t="s">
        <v>43</v>
      </c>
      <c r="Y92" s="12">
        <v>1</v>
      </c>
      <c r="Z92" s="12" t="s">
        <v>44</v>
      </c>
      <c r="AE92">
        <v>5</v>
      </c>
      <c r="AF92" t="s">
        <v>251</v>
      </c>
      <c r="AG92">
        <v>2</v>
      </c>
      <c r="AH92" t="s">
        <v>252</v>
      </c>
      <c r="AI92">
        <v>4</v>
      </c>
      <c r="AJ92" t="s">
        <v>132</v>
      </c>
      <c r="AM92" t="s">
        <v>205</v>
      </c>
      <c r="AN92" t="s">
        <v>206</v>
      </c>
      <c r="AO92" t="s">
        <v>36</v>
      </c>
      <c r="AT92">
        <v>506.49</v>
      </c>
      <c r="AU92">
        <v>193.51</v>
      </c>
      <c r="AV92">
        <v>2021</v>
      </c>
      <c r="AW92">
        <v>156</v>
      </c>
      <c r="AX92" t="s">
        <v>40</v>
      </c>
      <c r="AY92">
        <v>178</v>
      </c>
      <c r="AZ92" s="1">
        <v>44313</v>
      </c>
      <c r="BA92" t="s">
        <v>41</v>
      </c>
      <c r="BB92" t="s">
        <v>294</v>
      </c>
      <c r="BC92">
        <v>9688</v>
      </c>
    </row>
    <row r="93" spans="1:55" x14ac:dyDescent="0.25">
      <c r="A93" s="12">
        <v>1052</v>
      </c>
      <c r="B93" s="12">
        <v>0</v>
      </c>
      <c r="C93" s="12" t="s">
        <v>292</v>
      </c>
      <c r="D93" s="12">
        <v>2021</v>
      </c>
      <c r="E93" s="22">
        <v>943</v>
      </c>
      <c r="F93" s="12"/>
      <c r="G93" s="12" t="s">
        <v>294</v>
      </c>
      <c r="H93" s="20">
        <v>200</v>
      </c>
      <c r="I93" s="12">
        <v>0</v>
      </c>
      <c r="J93" s="21">
        <v>200</v>
      </c>
      <c r="K93" s="25" t="s">
        <v>1599</v>
      </c>
      <c r="L93" s="11" t="s">
        <v>1600</v>
      </c>
      <c r="M93" s="13">
        <v>200</v>
      </c>
      <c r="N93" s="14"/>
      <c r="O93" s="6"/>
      <c r="P93" s="15"/>
      <c r="Q93" s="7"/>
      <c r="R93" s="8">
        <f t="shared" si="1"/>
        <v>0</v>
      </c>
      <c r="S93" s="9"/>
      <c r="T93" s="10"/>
      <c r="U93" s="12"/>
      <c r="V93" s="12"/>
      <c r="W93" s="12">
        <v>1</v>
      </c>
      <c r="X93" s="12" t="s">
        <v>43</v>
      </c>
      <c r="Y93" s="12">
        <v>1</v>
      </c>
      <c r="Z93" s="12" t="s">
        <v>44</v>
      </c>
      <c r="AE93">
        <v>5</v>
      </c>
      <c r="AF93" t="s">
        <v>251</v>
      </c>
      <c r="AG93">
        <v>2</v>
      </c>
      <c r="AH93" t="s">
        <v>252</v>
      </c>
      <c r="AI93">
        <v>4</v>
      </c>
      <c r="AJ93" t="s">
        <v>132</v>
      </c>
      <c r="AM93" t="s">
        <v>205</v>
      </c>
      <c r="AN93" t="s">
        <v>206</v>
      </c>
      <c r="AO93" t="s">
        <v>36</v>
      </c>
      <c r="AT93">
        <v>0</v>
      </c>
      <c r="AU93">
        <v>200</v>
      </c>
      <c r="AV93">
        <v>2021</v>
      </c>
      <c r="AW93">
        <v>156</v>
      </c>
      <c r="AX93" t="s">
        <v>40</v>
      </c>
      <c r="AY93">
        <v>178</v>
      </c>
      <c r="AZ93" s="1">
        <v>44313</v>
      </c>
      <c r="BA93" t="s">
        <v>41</v>
      </c>
      <c r="BB93" t="s">
        <v>294</v>
      </c>
      <c r="BC93">
        <v>10992</v>
      </c>
    </row>
    <row r="94" spans="1:55" x14ac:dyDescent="0.25">
      <c r="A94" s="12">
        <v>1052</v>
      </c>
      <c r="B94" s="12">
        <v>0</v>
      </c>
      <c r="C94" s="12" t="s">
        <v>292</v>
      </c>
      <c r="D94" s="12">
        <v>2021</v>
      </c>
      <c r="E94" s="22">
        <v>949</v>
      </c>
      <c r="F94" s="12"/>
      <c r="G94" s="12" t="s">
        <v>295</v>
      </c>
      <c r="H94" s="20">
        <v>1664</v>
      </c>
      <c r="I94" s="12">
        <v>0</v>
      </c>
      <c r="J94" s="21">
        <v>1664</v>
      </c>
      <c r="K94" s="25" t="s">
        <v>1597</v>
      </c>
      <c r="L94" s="11" t="s">
        <v>1598</v>
      </c>
      <c r="M94" s="13"/>
      <c r="N94" s="14"/>
      <c r="O94" s="6"/>
      <c r="P94" s="15"/>
      <c r="Q94" s="7"/>
      <c r="R94" s="8">
        <f t="shared" si="1"/>
        <v>1664</v>
      </c>
      <c r="S94" s="9"/>
      <c r="T94" s="10"/>
      <c r="U94" s="12"/>
      <c r="V94" s="12"/>
      <c r="W94" s="12">
        <v>1</v>
      </c>
      <c r="X94" s="12" t="s">
        <v>43</v>
      </c>
      <c r="Y94" s="12">
        <v>1</v>
      </c>
      <c r="Z94" s="12" t="s">
        <v>44</v>
      </c>
      <c r="AE94">
        <v>5</v>
      </c>
      <c r="AF94" t="s">
        <v>251</v>
      </c>
      <c r="AG94">
        <v>2</v>
      </c>
      <c r="AH94" t="s">
        <v>252</v>
      </c>
      <c r="AI94">
        <v>4</v>
      </c>
      <c r="AJ94" t="s">
        <v>132</v>
      </c>
      <c r="AM94" t="s">
        <v>205</v>
      </c>
      <c r="AN94" t="s">
        <v>206</v>
      </c>
      <c r="AO94" t="s">
        <v>36</v>
      </c>
      <c r="AT94">
        <v>1664</v>
      </c>
      <c r="AU94">
        <v>0</v>
      </c>
      <c r="AV94">
        <v>2021</v>
      </c>
      <c r="AW94">
        <v>160</v>
      </c>
      <c r="AX94" t="s">
        <v>40</v>
      </c>
      <c r="AY94">
        <v>180</v>
      </c>
      <c r="AZ94" s="1">
        <v>44314</v>
      </c>
      <c r="BA94" t="s">
        <v>41</v>
      </c>
      <c r="BB94" t="s">
        <v>295</v>
      </c>
      <c r="BC94">
        <v>736</v>
      </c>
    </row>
    <row r="95" spans="1:55" x14ac:dyDescent="0.25">
      <c r="A95" s="12">
        <v>1052</v>
      </c>
      <c r="B95" s="12">
        <v>0</v>
      </c>
      <c r="C95" s="12" t="s">
        <v>292</v>
      </c>
      <c r="D95" s="12">
        <v>2021</v>
      </c>
      <c r="E95" s="22">
        <v>2169</v>
      </c>
      <c r="F95" s="12"/>
      <c r="G95" s="12" t="s">
        <v>296</v>
      </c>
      <c r="H95" s="20">
        <v>300</v>
      </c>
      <c r="I95" s="12">
        <v>0</v>
      </c>
      <c r="J95" s="21">
        <v>300</v>
      </c>
      <c r="K95" s="25" t="s">
        <v>1599</v>
      </c>
      <c r="L95" s="11" t="s">
        <v>1600</v>
      </c>
      <c r="M95" s="13">
        <v>300</v>
      </c>
      <c r="N95" s="14"/>
      <c r="O95" s="6"/>
      <c r="P95" s="15"/>
      <c r="Q95" s="7"/>
      <c r="R95" s="8">
        <f t="shared" si="1"/>
        <v>0</v>
      </c>
      <c r="S95" s="9"/>
      <c r="T95" s="10"/>
      <c r="U95" s="12"/>
      <c r="V95" s="12"/>
      <c r="W95" s="12">
        <v>1</v>
      </c>
      <c r="X95" s="12" t="s">
        <v>43</v>
      </c>
      <c r="Y95" s="12">
        <v>1</v>
      </c>
      <c r="Z95" s="12" t="s">
        <v>44</v>
      </c>
      <c r="AE95">
        <v>5</v>
      </c>
      <c r="AF95" t="s">
        <v>251</v>
      </c>
      <c r="AG95">
        <v>2</v>
      </c>
      <c r="AH95" t="s">
        <v>252</v>
      </c>
      <c r="AI95">
        <v>4</v>
      </c>
      <c r="AJ95" t="s">
        <v>132</v>
      </c>
      <c r="AM95" t="s">
        <v>205</v>
      </c>
      <c r="AN95" t="s">
        <v>206</v>
      </c>
      <c r="AO95" t="s">
        <v>36</v>
      </c>
      <c r="AT95">
        <v>0</v>
      </c>
      <c r="AU95">
        <v>300</v>
      </c>
      <c r="AV95">
        <v>2021</v>
      </c>
      <c r="AW95">
        <v>484</v>
      </c>
      <c r="AX95" t="s">
        <v>40</v>
      </c>
      <c r="AY95">
        <v>560</v>
      </c>
      <c r="AZ95" s="1">
        <v>44536</v>
      </c>
      <c r="BA95" t="s">
        <v>41</v>
      </c>
      <c r="BB95" t="s">
        <v>296</v>
      </c>
      <c r="BC95">
        <v>9688</v>
      </c>
    </row>
    <row r="96" spans="1:55" x14ac:dyDescent="0.25">
      <c r="A96" s="12">
        <v>1052</v>
      </c>
      <c r="B96" s="12">
        <v>0</v>
      </c>
      <c r="C96" s="12" t="s">
        <v>292</v>
      </c>
      <c r="D96" s="12">
        <v>2021</v>
      </c>
      <c r="E96" s="22">
        <v>2184</v>
      </c>
      <c r="F96" s="12"/>
      <c r="G96" s="12" t="s">
        <v>296</v>
      </c>
      <c r="H96" s="20">
        <v>244.28</v>
      </c>
      <c r="I96" s="12">
        <v>0</v>
      </c>
      <c r="J96" s="21">
        <v>244.28</v>
      </c>
      <c r="K96" s="25" t="s">
        <v>1599</v>
      </c>
      <c r="L96" s="11" t="s">
        <v>1600</v>
      </c>
      <c r="M96" s="13">
        <v>244.28</v>
      </c>
      <c r="N96" s="14"/>
      <c r="O96" s="6"/>
      <c r="P96" s="15"/>
      <c r="Q96" s="7"/>
      <c r="R96" s="8">
        <f t="shared" si="1"/>
        <v>0</v>
      </c>
      <c r="S96" s="9"/>
      <c r="T96" s="10"/>
      <c r="U96" s="12"/>
      <c r="V96" s="12"/>
      <c r="W96" s="12">
        <v>1</v>
      </c>
      <c r="X96" s="12" t="s">
        <v>43</v>
      </c>
      <c r="Y96" s="12">
        <v>1</v>
      </c>
      <c r="Z96" s="12" t="s">
        <v>44</v>
      </c>
      <c r="AE96">
        <v>5</v>
      </c>
      <c r="AF96" t="s">
        <v>251</v>
      </c>
      <c r="AG96">
        <v>2</v>
      </c>
      <c r="AH96" t="s">
        <v>252</v>
      </c>
      <c r="AI96">
        <v>4</v>
      </c>
      <c r="AJ96" t="s">
        <v>132</v>
      </c>
      <c r="AM96" t="s">
        <v>205</v>
      </c>
      <c r="AN96" t="s">
        <v>206</v>
      </c>
      <c r="AO96" t="s">
        <v>36</v>
      </c>
      <c r="AT96">
        <v>0</v>
      </c>
      <c r="AU96">
        <v>244.28</v>
      </c>
      <c r="AV96">
        <v>2021</v>
      </c>
      <c r="AW96">
        <v>496</v>
      </c>
      <c r="AX96" t="s">
        <v>40</v>
      </c>
      <c r="AY96">
        <v>578</v>
      </c>
      <c r="AZ96" s="1">
        <v>44543</v>
      </c>
      <c r="BA96" t="s">
        <v>41</v>
      </c>
      <c r="BB96" t="s">
        <v>296</v>
      </c>
      <c r="BC96">
        <v>9688</v>
      </c>
    </row>
    <row r="97" spans="1:55" x14ac:dyDescent="0.25">
      <c r="A97" s="12">
        <v>1052</v>
      </c>
      <c r="B97" s="12">
        <v>0</v>
      </c>
      <c r="C97" s="12" t="s">
        <v>292</v>
      </c>
      <c r="D97" s="12">
        <v>2021</v>
      </c>
      <c r="E97" s="22">
        <v>2287</v>
      </c>
      <c r="F97" s="12"/>
      <c r="G97" s="12" t="s">
        <v>284</v>
      </c>
      <c r="H97" s="20">
        <v>500</v>
      </c>
      <c r="I97" s="12">
        <v>0</v>
      </c>
      <c r="J97" s="21">
        <v>500</v>
      </c>
      <c r="K97" s="25" t="s">
        <v>1597</v>
      </c>
      <c r="L97" s="11" t="s">
        <v>1598</v>
      </c>
      <c r="M97" s="13"/>
      <c r="N97" s="14"/>
      <c r="O97" s="6"/>
      <c r="P97" s="15"/>
      <c r="Q97" s="7"/>
      <c r="R97" s="8">
        <f t="shared" si="1"/>
        <v>500</v>
      </c>
      <c r="S97" s="9"/>
      <c r="T97" s="10"/>
      <c r="U97" s="12"/>
      <c r="V97" s="12"/>
      <c r="W97" s="12">
        <v>1</v>
      </c>
      <c r="X97" s="12" t="s">
        <v>43</v>
      </c>
      <c r="Y97" s="12">
        <v>1</v>
      </c>
      <c r="Z97" s="12" t="s">
        <v>44</v>
      </c>
      <c r="AE97">
        <v>5</v>
      </c>
      <c r="AF97" t="s">
        <v>251</v>
      </c>
      <c r="AG97">
        <v>2</v>
      </c>
      <c r="AH97" t="s">
        <v>252</v>
      </c>
      <c r="AI97">
        <v>4</v>
      </c>
      <c r="AJ97" t="s">
        <v>132</v>
      </c>
      <c r="AM97" t="s">
        <v>205</v>
      </c>
      <c r="AN97" t="s">
        <v>206</v>
      </c>
      <c r="AO97" t="s">
        <v>36</v>
      </c>
      <c r="AT97">
        <v>500</v>
      </c>
      <c r="AU97">
        <v>0</v>
      </c>
      <c r="AV97">
        <v>2021</v>
      </c>
      <c r="AW97">
        <v>505</v>
      </c>
      <c r="AX97" t="s">
        <v>40</v>
      </c>
      <c r="AY97">
        <v>595</v>
      </c>
      <c r="AZ97" s="1">
        <v>44544</v>
      </c>
      <c r="BA97" t="s">
        <v>41</v>
      </c>
      <c r="BB97" t="s">
        <v>284</v>
      </c>
      <c r="BC97">
        <v>2492</v>
      </c>
    </row>
    <row r="98" spans="1:55" x14ac:dyDescent="0.25">
      <c r="A98" s="12">
        <v>1052</v>
      </c>
      <c r="B98" s="12">
        <v>0</v>
      </c>
      <c r="C98" s="12" t="s">
        <v>292</v>
      </c>
      <c r="D98" s="12">
        <v>2021</v>
      </c>
      <c r="E98" s="22">
        <v>2288</v>
      </c>
      <c r="F98" s="12"/>
      <c r="G98" s="12" t="s">
        <v>284</v>
      </c>
      <c r="H98" s="20">
        <v>300</v>
      </c>
      <c r="I98" s="12">
        <v>0</v>
      </c>
      <c r="J98" s="21">
        <v>300</v>
      </c>
      <c r="K98" s="25" t="s">
        <v>1597</v>
      </c>
      <c r="L98" s="11" t="s">
        <v>1598</v>
      </c>
      <c r="M98" s="13"/>
      <c r="N98" s="14"/>
      <c r="O98" s="6"/>
      <c r="P98" s="15"/>
      <c r="Q98" s="7"/>
      <c r="R98" s="8">
        <f t="shared" si="1"/>
        <v>300</v>
      </c>
      <c r="S98" s="9"/>
      <c r="T98" s="10"/>
      <c r="U98" s="12"/>
      <c r="V98" s="12"/>
      <c r="W98" s="12">
        <v>1</v>
      </c>
      <c r="X98" s="12" t="s">
        <v>43</v>
      </c>
      <c r="Y98" s="12">
        <v>1</v>
      </c>
      <c r="Z98" s="12" t="s">
        <v>44</v>
      </c>
      <c r="AE98">
        <v>5</v>
      </c>
      <c r="AF98" t="s">
        <v>251</v>
      </c>
      <c r="AG98">
        <v>2</v>
      </c>
      <c r="AH98" t="s">
        <v>252</v>
      </c>
      <c r="AI98">
        <v>4</v>
      </c>
      <c r="AJ98" t="s">
        <v>132</v>
      </c>
      <c r="AM98" t="s">
        <v>205</v>
      </c>
      <c r="AN98" t="s">
        <v>206</v>
      </c>
      <c r="AO98" t="s">
        <v>36</v>
      </c>
      <c r="AT98">
        <v>300</v>
      </c>
      <c r="AU98">
        <v>0</v>
      </c>
      <c r="AV98">
        <v>2021</v>
      </c>
      <c r="AW98">
        <v>505</v>
      </c>
      <c r="AX98" t="s">
        <v>40</v>
      </c>
      <c r="AY98">
        <v>595</v>
      </c>
      <c r="AZ98" s="1">
        <v>44544</v>
      </c>
      <c r="BA98" t="s">
        <v>41</v>
      </c>
      <c r="BB98" t="s">
        <v>284</v>
      </c>
      <c r="BC98">
        <v>1810</v>
      </c>
    </row>
    <row r="99" spans="1:55" x14ac:dyDescent="0.25">
      <c r="A99" s="12">
        <v>1052</v>
      </c>
      <c r="B99" s="12">
        <v>0</v>
      </c>
      <c r="C99" s="12" t="s">
        <v>292</v>
      </c>
      <c r="D99" s="12">
        <v>2021</v>
      </c>
      <c r="E99" s="22">
        <v>2289</v>
      </c>
      <c r="F99" s="12"/>
      <c r="G99" s="12" t="s">
        <v>284</v>
      </c>
      <c r="H99" s="20">
        <v>400</v>
      </c>
      <c r="I99" s="12">
        <v>0</v>
      </c>
      <c r="J99" s="21">
        <v>400</v>
      </c>
      <c r="K99" s="25" t="s">
        <v>1597</v>
      </c>
      <c r="L99" s="11" t="s">
        <v>1598</v>
      </c>
      <c r="M99" s="13"/>
      <c r="N99" s="14"/>
      <c r="O99" s="6"/>
      <c r="P99" s="15"/>
      <c r="Q99" s="7"/>
      <c r="R99" s="8">
        <f t="shared" si="1"/>
        <v>400</v>
      </c>
      <c r="S99" s="9"/>
      <c r="T99" s="10"/>
      <c r="U99" s="12"/>
      <c r="V99" s="12"/>
      <c r="W99" s="12">
        <v>1</v>
      </c>
      <c r="X99" s="12" t="s">
        <v>43</v>
      </c>
      <c r="Y99" s="12">
        <v>1</v>
      </c>
      <c r="Z99" s="12" t="s">
        <v>44</v>
      </c>
      <c r="AE99">
        <v>5</v>
      </c>
      <c r="AF99" t="s">
        <v>251</v>
      </c>
      <c r="AG99">
        <v>2</v>
      </c>
      <c r="AH99" t="s">
        <v>252</v>
      </c>
      <c r="AI99">
        <v>4</v>
      </c>
      <c r="AJ99" t="s">
        <v>132</v>
      </c>
      <c r="AM99" t="s">
        <v>205</v>
      </c>
      <c r="AN99" t="s">
        <v>206</v>
      </c>
      <c r="AO99" t="s">
        <v>36</v>
      </c>
      <c r="AT99">
        <v>400</v>
      </c>
      <c r="AU99">
        <v>0</v>
      </c>
      <c r="AV99">
        <v>2021</v>
      </c>
      <c r="AW99">
        <v>505</v>
      </c>
      <c r="AX99" t="s">
        <v>40</v>
      </c>
      <c r="AY99">
        <v>595</v>
      </c>
      <c r="AZ99" s="1">
        <v>44544</v>
      </c>
      <c r="BA99" t="s">
        <v>41</v>
      </c>
      <c r="BB99" t="s">
        <v>284</v>
      </c>
      <c r="BC99">
        <v>742</v>
      </c>
    </row>
    <row r="100" spans="1:55" x14ac:dyDescent="0.25">
      <c r="A100" s="12">
        <v>1052</v>
      </c>
      <c r="B100" s="12">
        <v>0</v>
      </c>
      <c r="C100" s="12" t="s">
        <v>292</v>
      </c>
      <c r="D100" s="12">
        <v>2021</v>
      </c>
      <c r="E100" s="22">
        <v>2290</v>
      </c>
      <c r="F100" s="12"/>
      <c r="G100" s="12" t="s">
        <v>284</v>
      </c>
      <c r="H100" s="20">
        <v>200</v>
      </c>
      <c r="I100" s="12">
        <v>0</v>
      </c>
      <c r="J100" s="21">
        <v>200</v>
      </c>
      <c r="K100" s="25" t="s">
        <v>1599</v>
      </c>
      <c r="L100" s="11" t="s">
        <v>1600</v>
      </c>
      <c r="M100" s="13">
        <v>200</v>
      </c>
      <c r="N100" s="14"/>
      <c r="O100" s="6"/>
      <c r="P100" s="15"/>
      <c r="Q100" s="7"/>
      <c r="R100" s="8">
        <f t="shared" si="1"/>
        <v>0</v>
      </c>
      <c r="S100" s="9"/>
      <c r="T100" s="10"/>
      <c r="U100" s="12"/>
      <c r="V100" s="12"/>
      <c r="W100" s="12">
        <v>1</v>
      </c>
      <c r="X100" s="12" t="s">
        <v>43</v>
      </c>
      <c r="Y100" s="12">
        <v>1</v>
      </c>
      <c r="Z100" s="12" t="s">
        <v>44</v>
      </c>
      <c r="AE100">
        <v>5</v>
      </c>
      <c r="AF100" t="s">
        <v>251</v>
      </c>
      <c r="AG100">
        <v>2</v>
      </c>
      <c r="AH100" t="s">
        <v>252</v>
      </c>
      <c r="AI100">
        <v>4</v>
      </c>
      <c r="AJ100" t="s">
        <v>132</v>
      </c>
      <c r="AM100" t="s">
        <v>205</v>
      </c>
      <c r="AN100" t="s">
        <v>206</v>
      </c>
      <c r="AO100" t="s">
        <v>36</v>
      </c>
      <c r="AT100">
        <v>0</v>
      </c>
      <c r="AU100">
        <v>200</v>
      </c>
      <c r="AV100">
        <v>2021</v>
      </c>
      <c r="AW100">
        <v>505</v>
      </c>
      <c r="AX100" t="s">
        <v>40</v>
      </c>
      <c r="AY100">
        <v>595</v>
      </c>
      <c r="AZ100" s="1">
        <v>44544</v>
      </c>
      <c r="BA100" t="s">
        <v>41</v>
      </c>
      <c r="BB100" t="s">
        <v>284</v>
      </c>
      <c r="BC100">
        <v>137</v>
      </c>
    </row>
    <row r="101" spans="1:55" x14ac:dyDescent="0.25">
      <c r="A101" s="12">
        <v>1052</v>
      </c>
      <c r="B101" s="12">
        <v>0</v>
      </c>
      <c r="C101" s="12" t="s">
        <v>292</v>
      </c>
      <c r="D101" s="12">
        <v>2021</v>
      </c>
      <c r="E101" s="22">
        <v>2291</v>
      </c>
      <c r="F101" s="12"/>
      <c r="G101" s="12" t="s">
        <v>284</v>
      </c>
      <c r="H101" s="20">
        <v>880</v>
      </c>
      <c r="I101" s="12">
        <v>0</v>
      </c>
      <c r="J101" s="21">
        <v>880</v>
      </c>
      <c r="K101" s="25" t="s">
        <v>1597</v>
      </c>
      <c r="L101" s="11" t="s">
        <v>1598</v>
      </c>
      <c r="M101" s="13"/>
      <c r="N101" s="14"/>
      <c r="O101" s="6"/>
      <c r="P101" s="15"/>
      <c r="Q101" s="7"/>
      <c r="R101" s="8">
        <f t="shared" si="1"/>
        <v>880</v>
      </c>
      <c r="S101" s="9"/>
      <c r="T101" s="10"/>
      <c r="U101" s="12"/>
      <c r="V101" s="12"/>
      <c r="W101" s="12">
        <v>1</v>
      </c>
      <c r="X101" s="12" t="s">
        <v>43</v>
      </c>
      <c r="Y101" s="12">
        <v>1</v>
      </c>
      <c r="Z101" s="12" t="s">
        <v>44</v>
      </c>
      <c r="AE101">
        <v>5</v>
      </c>
      <c r="AF101" t="s">
        <v>251</v>
      </c>
      <c r="AG101">
        <v>2</v>
      </c>
      <c r="AH101" t="s">
        <v>252</v>
      </c>
      <c r="AI101">
        <v>4</v>
      </c>
      <c r="AJ101" t="s">
        <v>132</v>
      </c>
      <c r="AM101" t="s">
        <v>205</v>
      </c>
      <c r="AN101" t="s">
        <v>206</v>
      </c>
      <c r="AO101" t="s">
        <v>36</v>
      </c>
      <c r="AT101">
        <v>0</v>
      </c>
      <c r="AU101">
        <v>880</v>
      </c>
      <c r="AV101">
        <v>2021</v>
      </c>
      <c r="AW101">
        <v>505</v>
      </c>
      <c r="AX101" t="s">
        <v>40</v>
      </c>
      <c r="AY101">
        <v>595</v>
      </c>
      <c r="AZ101" s="1">
        <v>44544</v>
      </c>
      <c r="BA101" t="s">
        <v>41</v>
      </c>
      <c r="BB101" t="s">
        <v>284</v>
      </c>
      <c r="BC101">
        <v>7571</v>
      </c>
    </row>
    <row r="102" spans="1:55" x14ac:dyDescent="0.25">
      <c r="A102" s="12">
        <v>1786</v>
      </c>
      <c r="B102" s="12">
        <v>0</v>
      </c>
      <c r="C102" s="12" t="s">
        <v>297</v>
      </c>
      <c r="D102" s="12">
        <v>2021</v>
      </c>
      <c r="E102" s="22">
        <v>940</v>
      </c>
      <c r="F102" s="12"/>
      <c r="G102" s="12" t="s">
        <v>294</v>
      </c>
      <c r="H102" s="20">
        <v>600</v>
      </c>
      <c r="I102" s="12">
        <v>0</v>
      </c>
      <c r="J102" s="21">
        <v>600</v>
      </c>
      <c r="K102" s="25" t="s">
        <v>1597</v>
      </c>
      <c r="L102" s="11" t="s">
        <v>1598</v>
      </c>
      <c r="M102" s="13"/>
      <c r="N102" s="14"/>
      <c r="O102" s="6"/>
      <c r="P102" s="15"/>
      <c r="Q102" s="7"/>
      <c r="R102" s="8">
        <f t="shared" si="1"/>
        <v>600</v>
      </c>
      <c r="S102" s="9"/>
      <c r="T102" s="10"/>
      <c r="U102" s="12"/>
      <c r="V102" s="12"/>
      <c r="W102" s="12">
        <v>1</v>
      </c>
      <c r="X102" s="12" t="s">
        <v>43</v>
      </c>
      <c r="Y102" s="12">
        <v>1</v>
      </c>
      <c r="Z102" s="12" t="s">
        <v>44</v>
      </c>
      <c r="AE102">
        <v>6</v>
      </c>
      <c r="AF102" t="s">
        <v>298</v>
      </c>
      <c r="AG102">
        <v>1</v>
      </c>
      <c r="AH102" t="s">
        <v>299</v>
      </c>
      <c r="AI102">
        <v>4</v>
      </c>
      <c r="AJ102" t="s">
        <v>132</v>
      </c>
      <c r="AM102" t="s">
        <v>205</v>
      </c>
      <c r="AN102" t="s">
        <v>206</v>
      </c>
      <c r="AO102" t="s">
        <v>36</v>
      </c>
      <c r="AT102">
        <v>600</v>
      </c>
      <c r="AU102">
        <v>0</v>
      </c>
      <c r="AV102">
        <v>2021</v>
      </c>
      <c r="AW102">
        <v>156</v>
      </c>
      <c r="AX102" t="s">
        <v>40</v>
      </c>
      <c r="AY102">
        <v>178</v>
      </c>
      <c r="AZ102" s="1">
        <v>44313</v>
      </c>
      <c r="BA102" t="s">
        <v>41</v>
      </c>
      <c r="BB102" t="s">
        <v>294</v>
      </c>
      <c r="BC102">
        <v>561</v>
      </c>
    </row>
    <row r="103" spans="1:55" x14ac:dyDescent="0.25">
      <c r="A103" s="12">
        <v>1786</v>
      </c>
      <c r="B103" s="12">
        <v>0</v>
      </c>
      <c r="C103" s="12" t="s">
        <v>297</v>
      </c>
      <c r="D103" s="12">
        <v>2021</v>
      </c>
      <c r="E103" s="22">
        <v>1941</v>
      </c>
      <c r="F103" s="12"/>
      <c r="G103" s="12" t="s">
        <v>300</v>
      </c>
      <c r="H103" s="20">
        <v>400</v>
      </c>
      <c r="I103" s="12">
        <v>0</v>
      </c>
      <c r="J103" s="21">
        <v>400</v>
      </c>
      <c r="K103" s="25" t="s">
        <v>1597</v>
      </c>
      <c r="L103" s="11" t="s">
        <v>1598</v>
      </c>
      <c r="M103" s="13"/>
      <c r="N103" s="14"/>
      <c r="O103" s="6"/>
      <c r="P103" s="15"/>
      <c r="Q103" s="7"/>
      <c r="R103" s="8">
        <f t="shared" si="1"/>
        <v>400</v>
      </c>
      <c r="S103" s="9"/>
      <c r="T103" s="10"/>
      <c r="U103" s="12"/>
      <c r="V103" s="12"/>
      <c r="W103" s="12">
        <v>1</v>
      </c>
      <c r="X103" s="12" t="s">
        <v>43</v>
      </c>
      <c r="Y103" s="12">
        <v>1</v>
      </c>
      <c r="Z103" s="12" t="s">
        <v>44</v>
      </c>
      <c r="AE103">
        <v>6</v>
      </c>
      <c r="AF103" t="s">
        <v>298</v>
      </c>
      <c r="AG103">
        <v>1</v>
      </c>
      <c r="AH103" t="s">
        <v>299</v>
      </c>
      <c r="AI103">
        <v>4</v>
      </c>
      <c r="AJ103" t="s">
        <v>132</v>
      </c>
      <c r="AM103" t="s">
        <v>205</v>
      </c>
      <c r="AN103" t="s">
        <v>206</v>
      </c>
      <c r="AO103" t="s">
        <v>36</v>
      </c>
      <c r="AT103">
        <v>400</v>
      </c>
      <c r="AU103">
        <v>0</v>
      </c>
      <c r="AV103">
        <v>2021</v>
      </c>
      <c r="AW103">
        <v>399</v>
      </c>
      <c r="AX103" t="s">
        <v>40</v>
      </c>
      <c r="AY103">
        <v>474</v>
      </c>
      <c r="AZ103" s="1">
        <v>44491</v>
      </c>
      <c r="BA103" t="s">
        <v>41</v>
      </c>
      <c r="BB103" t="s">
        <v>300</v>
      </c>
      <c r="BC103">
        <v>9529</v>
      </c>
    </row>
    <row r="104" spans="1:55" x14ac:dyDescent="0.25">
      <c r="A104" s="12">
        <v>1788</v>
      </c>
      <c r="B104" s="12">
        <v>0</v>
      </c>
      <c r="C104" s="12" t="s">
        <v>301</v>
      </c>
      <c r="D104" s="12">
        <v>2021</v>
      </c>
      <c r="E104" s="22">
        <v>799</v>
      </c>
      <c r="F104" s="12"/>
      <c r="G104" s="12" t="s">
        <v>302</v>
      </c>
      <c r="H104" s="20">
        <v>2432.7399999999998</v>
      </c>
      <c r="I104" s="12">
        <v>0</v>
      </c>
      <c r="J104" s="21">
        <v>2432.7399999999998</v>
      </c>
      <c r="K104" s="25" t="s">
        <v>1597</v>
      </c>
      <c r="L104" s="11" t="s">
        <v>1598</v>
      </c>
      <c r="M104" s="13"/>
      <c r="N104" s="14"/>
      <c r="O104" s="6"/>
      <c r="P104" s="15"/>
      <c r="Q104" s="7"/>
      <c r="R104" s="8">
        <f t="shared" si="1"/>
        <v>2432.7399999999998</v>
      </c>
      <c r="S104" s="9"/>
      <c r="T104" s="10"/>
      <c r="U104" s="12"/>
      <c r="V104" s="12"/>
      <c r="W104" s="12">
        <v>1</v>
      </c>
      <c r="X104" s="12" t="s">
        <v>43</v>
      </c>
      <c r="Y104" s="12">
        <v>1</v>
      </c>
      <c r="Z104" s="12" t="s">
        <v>44</v>
      </c>
      <c r="AE104">
        <v>6</v>
      </c>
      <c r="AF104" t="s">
        <v>298</v>
      </c>
      <c r="AG104">
        <v>1</v>
      </c>
      <c r="AH104" t="s">
        <v>299</v>
      </c>
      <c r="AI104">
        <v>4</v>
      </c>
      <c r="AJ104" t="s">
        <v>132</v>
      </c>
      <c r="AM104" t="s">
        <v>205</v>
      </c>
      <c r="AN104" t="s">
        <v>206</v>
      </c>
      <c r="AO104" t="s">
        <v>36</v>
      </c>
      <c r="AR104" t="s">
        <v>303</v>
      </c>
      <c r="AT104">
        <v>0</v>
      </c>
      <c r="AU104">
        <v>2432.7399999999998</v>
      </c>
      <c r="AV104">
        <v>2021</v>
      </c>
      <c r="AW104">
        <v>137</v>
      </c>
      <c r="AX104" t="s">
        <v>40</v>
      </c>
      <c r="AY104">
        <v>154</v>
      </c>
      <c r="AZ104" s="1">
        <v>44301</v>
      </c>
      <c r="BA104" t="s">
        <v>41</v>
      </c>
      <c r="BB104" t="s">
        <v>304</v>
      </c>
      <c r="BC104">
        <v>7288</v>
      </c>
    </row>
    <row r="105" spans="1:55" x14ac:dyDescent="0.25">
      <c r="A105" s="12">
        <v>1788</v>
      </c>
      <c r="B105" s="12">
        <v>0</v>
      </c>
      <c r="C105" s="12" t="s">
        <v>301</v>
      </c>
      <c r="D105" s="12">
        <v>2021</v>
      </c>
      <c r="E105" s="22">
        <v>800</v>
      </c>
      <c r="F105" s="12"/>
      <c r="G105" s="12" t="s">
        <v>305</v>
      </c>
      <c r="H105" s="20">
        <v>415.8</v>
      </c>
      <c r="I105" s="12">
        <v>0</v>
      </c>
      <c r="J105" s="21">
        <v>415.8</v>
      </c>
      <c r="K105" s="25" t="s">
        <v>1599</v>
      </c>
      <c r="L105" s="11" t="s">
        <v>1600</v>
      </c>
      <c r="M105" s="13">
        <v>415.8</v>
      </c>
      <c r="N105" s="14"/>
      <c r="O105" s="6"/>
      <c r="P105" s="15"/>
      <c r="Q105" s="7"/>
      <c r="R105" s="8">
        <f t="shared" si="1"/>
        <v>0</v>
      </c>
      <c r="S105" s="9"/>
      <c r="T105" s="10"/>
      <c r="U105" s="12"/>
      <c r="V105" s="12"/>
      <c r="W105" s="12">
        <v>1</v>
      </c>
      <c r="X105" s="12" t="s">
        <v>43</v>
      </c>
      <c r="Y105" s="12">
        <v>1</v>
      </c>
      <c r="Z105" s="12" t="s">
        <v>44</v>
      </c>
      <c r="AE105">
        <v>6</v>
      </c>
      <c r="AF105" t="s">
        <v>298</v>
      </c>
      <c r="AG105">
        <v>1</v>
      </c>
      <c r="AH105" t="s">
        <v>299</v>
      </c>
      <c r="AI105">
        <v>4</v>
      </c>
      <c r="AJ105" t="s">
        <v>132</v>
      </c>
      <c r="AM105" t="s">
        <v>205</v>
      </c>
      <c r="AN105" t="s">
        <v>206</v>
      </c>
      <c r="AO105" t="s">
        <v>36</v>
      </c>
      <c r="AR105" t="s">
        <v>306</v>
      </c>
      <c r="AT105">
        <v>0</v>
      </c>
      <c r="AU105">
        <v>415.8</v>
      </c>
      <c r="AV105">
        <v>2021</v>
      </c>
      <c r="AW105">
        <v>138</v>
      </c>
      <c r="AX105" t="s">
        <v>40</v>
      </c>
      <c r="AY105">
        <v>158</v>
      </c>
      <c r="AZ105" s="1">
        <v>44305</v>
      </c>
      <c r="BA105" t="s">
        <v>41</v>
      </c>
      <c r="BB105" t="s">
        <v>307</v>
      </c>
      <c r="BC105">
        <v>7001</v>
      </c>
    </row>
    <row r="106" spans="1:55" x14ac:dyDescent="0.25">
      <c r="A106" s="12">
        <v>1788</v>
      </c>
      <c r="B106" s="12">
        <v>0</v>
      </c>
      <c r="C106" s="12" t="s">
        <v>301</v>
      </c>
      <c r="D106" s="12">
        <v>2021</v>
      </c>
      <c r="E106" s="22">
        <v>1957</v>
      </c>
      <c r="F106" s="12"/>
      <c r="G106" s="12" t="s">
        <v>308</v>
      </c>
      <c r="H106" s="20">
        <v>73.400000000000006</v>
      </c>
      <c r="I106" s="12">
        <v>0</v>
      </c>
      <c r="J106" s="21">
        <v>73.400000000000006</v>
      </c>
      <c r="K106" s="25" t="s">
        <v>1597</v>
      </c>
      <c r="L106" s="11" t="s">
        <v>1598</v>
      </c>
      <c r="M106" s="13"/>
      <c r="N106" s="14"/>
      <c r="O106" s="6"/>
      <c r="P106" s="15"/>
      <c r="Q106" s="7"/>
      <c r="R106" s="8">
        <f t="shared" si="1"/>
        <v>73.400000000000006</v>
      </c>
      <c r="S106" s="9"/>
      <c r="T106" s="10"/>
      <c r="U106" s="12"/>
      <c r="V106" s="12"/>
      <c r="W106" s="12">
        <v>1</v>
      </c>
      <c r="X106" s="12" t="s">
        <v>43</v>
      </c>
      <c r="Y106" s="12">
        <v>1</v>
      </c>
      <c r="Z106" s="12" t="s">
        <v>44</v>
      </c>
      <c r="AE106">
        <v>6</v>
      </c>
      <c r="AF106" t="s">
        <v>298</v>
      </c>
      <c r="AG106">
        <v>1</v>
      </c>
      <c r="AH106" t="s">
        <v>299</v>
      </c>
      <c r="AI106">
        <v>4</v>
      </c>
      <c r="AJ106" t="s">
        <v>132</v>
      </c>
      <c r="AM106" t="s">
        <v>205</v>
      </c>
      <c r="AN106" t="s">
        <v>206</v>
      </c>
      <c r="AO106" t="s">
        <v>36</v>
      </c>
      <c r="AT106">
        <v>0</v>
      </c>
      <c r="AU106">
        <v>73.400000000000006</v>
      </c>
      <c r="AV106">
        <v>2021</v>
      </c>
      <c r="AW106">
        <v>415</v>
      </c>
      <c r="AX106" t="s">
        <v>40</v>
      </c>
      <c r="AY106">
        <v>451236987</v>
      </c>
      <c r="AZ106" s="1">
        <v>44499</v>
      </c>
      <c r="BA106" t="s">
        <v>41</v>
      </c>
      <c r="BB106" t="s">
        <v>308</v>
      </c>
      <c r="BC106">
        <v>7288</v>
      </c>
    </row>
    <row r="107" spans="1:55" x14ac:dyDescent="0.25">
      <c r="A107" s="12">
        <v>2320</v>
      </c>
      <c r="B107" s="12">
        <v>0</v>
      </c>
      <c r="C107" s="12" t="s">
        <v>309</v>
      </c>
      <c r="D107" s="12">
        <v>2020</v>
      </c>
      <c r="E107" s="22">
        <v>1978</v>
      </c>
      <c r="F107" s="12"/>
      <c r="G107" s="12" t="s">
        <v>310</v>
      </c>
      <c r="H107" s="20">
        <v>122</v>
      </c>
      <c r="I107" s="12">
        <v>0</v>
      </c>
      <c r="J107" s="21">
        <v>122</v>
      </c>
      <c r="K107" s="25" t="s">
        <v>1599</v>
      </c>
      <c r="L107" s="11" t="s">
        <v>1600</v>
      </c>
      <c r="M107" s="13">
        <v>122</v>
      </c>
      <c r="N107" s="14"/>
      <c r="O107" s="6"/>
      <c r="P107" s="15"/>
      <c r="Q107" s="7"/>
      <c r="R107" s="8">
        <f t="shared" si="1"/>
        <v>0</v>
      </c>
      <c r="S107" s="9"/>
      <c r="T107" s="10"/>
      <c r="U107" s="12"/>
      <c r="V107" s="12"/>
      <c r="W107" s="12">
        <v>1</v>
      </c>
      <c r="X107" s="12" t="s">
        <v>43</v>
      </c>
      <c r="Y107" s="12">
        <v>1</v>
      </c>
      <c r="Z107" s="12" t="s">
        <v>44</v>
      </c>
      <c r="AE107">
        <v>7</v>
      </c>
      <c r="AF107" t="s">
        <v>313</v>
      </c>
      <c r="AG107">
        <v>1</v>
      </c>
      <c r="AH107" t="s">
        <v>314</v>
      </c>
      <c r="AI107">
        <v>3</v>
      </c>
      <c r="AJ107" t="s">
        <v>47</v>
      </c>
      <c r="AM107" t="s">
        <v>234</v>
      </c>
      <c r="AN107" t="s">
        <v>235</v>
      </c>
      <c r="AO107" t="s">
        <v>36</v>
      </c>
      <c r="AR107" t="s">
        <v>311</v>
      </c>
      <c r="AT107">
        <v>0</v>
      </c>
      <c r="AU107">
        <v>122</v>
      </c>
      <c r="AV107">
        <v>2020</v>
      </c>
      <c r="AW107">
        <v>450</v>
      </c>
      <c r="AX107" t="s">
        <v>40</v>
      </c>
      <c r="AY107">
        <v>509</v>
      </c>
      <c r="AZ107" s="1">
        <v>44154</v>
      </c>
      <c r="BA107" t="s">
        <v>41</v>
      </c>
      <c r="BB107" t="s">
        <v>312</v>
      </c>
      <c r="BC107">
        <v>7285</v>
      </c>
    </row>
    <row r="108" spans="1:55" x14ac:dyDescent="0.25">
      <c r="A108" s="12">
        <v>2320</v>
      </c>
      <c r="B108" s="12">
        <v>0</v>
      </c>
      <c r="C108" s="12" t="s">
        <v>309</v>
      </c>
      <c r="D108" s="12">
        <v>2021</v>
      </c>
      <c r="E108" s="22">
        <v>948</v>
      </c>
      <c r="F108" s="12"/>
      <c r="G108" s="12" t="s">
        <v>315</v>
      </c>
      <c r="H108" s="20">
        <v>4700</v>
      </c>
      <c r="I108" s="12">
        <v>0</v>
      </c>
      <c r="J108" s="21">
        <v>4700</v>
      </c>
      <c r="K108" s="25" t="s">
        <v>1597</v>
      </c>
      <c r="L108" s="11" t="s">
        <v>1598</v>
      </c>
      <c r="M108" s="13"/>
      <c r="N108" s="14"/>
      <c r="O108" s="6"/>
      <c r="P108" s="15"/>
      <c r="Q108" s="7"/>
      <c r="R108" s="8">
        <f t="shared" si="1"/>
        <v>4700</v>
      </c>
      <c r="S108" s="9"/>
      <c r="T108" s="10"/>
      <c r="U108" s="12"/>
      <c r="V108" s="12"/>
      <c r="W108" s="12">
        <v>1</v>
      </c>
      <c r="X108" s="12" t="s">
        <v>43</v>
      </c>
      <c r="Y108" s="12">
        <v>1</v>
      </c>
      <c r="Z108" s="12" t="s">
        <v>44</v>
      </c>
      <c r="AE108">
        <v>7</v>
      </c>
      <c r="AF108" t="s">
        <v>313</v>
      </c>
      <c r="AG108">
        <v>1</v>
      </c>
      <c r="AH108" t="s">
        <v>314</v>
      </c>
      <c r="AI108">
        <v>3</v>
      </c>
      <c r="AJ108" t="s">
        <v>47</v>
      </c>
      <c r="AM108" t="s">
        <v>234</v>
      </c>
      <c r="AN108" t="s">
        <v>235</v>
      </c>
      <c r="AO108" t="s">
        <v>36</v>
      </c>
      <c r="AR108" t="s">
        <v>316</v>
      </c>
      <c r="AT108">
        <v>0</v>
      </c>
      <c r="AU108">
        <v>4700</v>
      </c>
      <c r="AV108">
        <v>2021</v>
      </c>
      <c r="AW108">
        <v>159</v>
      </c>
      <c r="AX108" t="s">
        <v>40</v>
      </c>
      <c r="AY108">
        <v>179</v>
      </c>
      <c r="AZ108" s="1">
        <v>44314</v>
      </c>
      <c r="BA108" t="s">
        <v>41</v>
      </c>
      <c r="BB108" t="s">
        <v>315</v>
      </c>
      <c r="BC108">
        <v>11123</v>
      </c>
    </row>
    <row r="109" spans="1:55" x14ac:dyDescent="0.25">
      <c r="A109" s="12">
        <v>2320</v>
      </c>
      <c r="B109" s="12">
        <v>0</v>
      </c>
      <c r="C109" s="12" t="s">
        <v>309</v>
      </c>
      <c r="D109" s="12">
        <v>2021</v>
      </c>
      <c r="E109" s="22">
        <v>1338</v>
      </c>
      <c r="F109" s="12"/>
      <c r="G109" s="12" t="s">
        <v>278</v>
      </c>
      <c r="H109" s="20">
        <v>132</v>
      </c>
      <c r="I109" s="12">
        <v>0</v>
      </c>
      <c r="J109" s="21">
        <v>132</v>
      </c>
      <c r="K109" s="25" t="s">
        <v>1599</v>
      </c>
      <c r="L109" s="11" t="s">
        <v>1600</v>
      </c>
      <c r="M109" s="13">
        <v>132</v>
      </c>
      <c r="N109" s="14"/>
      <c r="O109" s="6"/>
      <c r="P109" s="15"/>
      <c r="Q109" s="7"/>
      <c r="R109" s="8">
        <f t="shared" si="1"/>
        <v>0</v>
      </c>
      <c r="S109" s="9"/>
      <c r="T109" s="10"/>
      <c r="U109" s="12"/>
      <c r="V109" s="12"/>
      <c r="W109" s="12">
        <v>1</v>
      </c>
      <c r="X109" s="12" t="s">
        <v>43</v>
      </c>
      <c r="Y109" s="12">
        <v>1</v>
      </c>
      <c r="Z109" s="12" t="s">
        <v>44</v>
      </c>
      <c r="AE109">
        <v>7</v>
      </c>
      <c r="AF109" t="s">
        <v>313</v>
      </c>
      <c r="AG109">
        <v>1</v>
      </c>
      <c r="AH109" t="s">
        <v>314</v>
      </c>
      <c r="AI109">
        <v>3</v>
      </c>
      <c r="AJ109" t="s">
        <v>47</v>
      </c>
      <c r="AM109" t="s">
        <v>234</v>
      </c>
      <c r="AN109" t="s">
        <v>235</v>
      </c>
      <c r="AO109" t="s">
        <v>36</v>
      </c>
      <c r="AR109" t="s">
        <v>317</v>
      </c>
      <c r="AT109">
        <v>0</v>
      </c>
      <c r="AU109">
        <v>132</v>
      </c>
      <c r="AV109">
        <v>2021</v>
      </c>
      <c r="AW109">
        <v>251</v>
      </c>
      <c r="AX109" t="s">
        <v>40</v>
      </c>
      <c r="AY109">
        <v>293</v>
      </c>
      <c r="AZ109" s="1">
        <v>44372</v>
      </c>
      <c r="BA109" t="s">
        <v>41</v>
      </c>
      <c r="BB109" t="s">
        <v>278</v>
      </c>
      <c r="BC109">
        <v>9697</v>
      </c>
    </row>
    <row r="110" spans="1:55" x14ac:dyDescent="0.25">
      <c r="A110" s="12">
        <v>2320</v>
      </c>
      <c r="B110" s="12">
        <v>0</v>
      </c>
      <c r="C110" s="12" t="s">
        <v>309</v>
      </c>
      <c r="D110" s="12">
        <v>2021</v>
      </c>
      <c r="E110" s="22">
        <v>1683</v>
      </c>
      <c r="F110" s="12"/>
      <c r="G110" s="12" t="s">
        <v>318</v>
      </c>
      <c r="H110" s="20">
        <v>37.5</v>
      </c>
      <c r="I110" s="12">
        <v>0</v>
      </c>
      <c r="J110" s="21">
        <v>37.5</v>
      </c>
      <c r="K110" s="25" t="s">
        <v>1599</v>
      </c>
      <c r="L110" s="11" t="s">
        <v>1600</v>
      </c>
      <c r="M110" s="13">
        <v>37.5</v>
      </c>
      <c r="N110" s="14"/>
      <c r="O110" s="6"/>
      <c r="P110" s="15"/>
      <c r="Q110" s="7"/>
      <c r="R110" s="8">
        <f t="shared" si="1"/>
        <v>0</v>
      </c>
      <c r="S110" s="9"/>
      <c r="T110" s="10"/>
      <c r="U110" s="12"/>
      <c r="V110" s="12"/>
      <c r="W110" s="12">
        <v>1</v>
      </c>
      <c r="X110" s="12" t="s">
        <v>43</v>
      </c>
      <c r="Y110" s="12">
        <v>1</v>
      </c>
      <c r="Z110" s="12" t="s">
        <v>44</v>
      </c>
      <c r="AE110">
        <v>7</v>
      </c>
      <c r="AF110" t="s">
        <v>313</v>
      </c>
      <c r="AG110">
        <v>1</v>
      </c>
      <c r="AH110" t="s">
        <v>314</v>
      </c>
      <c r="AI110">
        <v>3</v>
      </c>
      <c r="AJ110" t="s">
        <v>47</v>
      </c>
      <c r="AM110" t="s">
        <v>234</v>
      </c>
      <c r="AN110" t="s">
        <v>235</v>
      </c>
      <c r="AO110" t="s">
        <v>36</v>
      </c>
      <c r="AR110" t="s">
        <v>319</v>
      </c>
      <c r="AT110">
        <v>0</v>
      </c>
      <c r="AU110">
        <v>37.5</v>
      </c>
      <c r="AV110">
        <v>2021</v>
      </c>
      <c r="AW110">
        <v>342</v>
      </c>
      <c r="AX110" t="s">
        <v>40</v>
      </c>
      <c r="AY110">
        <v>406</v>
      </c>
      <c r="AZ110" s="1">
        <v>44459</v>
      </c>
      <c r="BA110" t="s">
        <v>41</v>
      </c>
      <c r="BB110" t="s">
        <v>318</v>
      </c>
      <c r="BC110">
        <v>11267</v>
      </c>
    </row>
    <row r="111" spans="1:55" x14ac:dyDescent="0.25">
      <c r="A111" s="12">
        <v>2320</v>
      </c>
      <c r="B111" s="12">
        <v>0</v>
      </c>
      <c r="C111" s="12" t="s">
        <v>309</v>
      </c>
      <c r="D111" s="12">
        <v>2021</v>
      </c>
      <c r="E111" s="22">
        <v>1799</v>
      </c>
      <c r="F111" s="12"/>
      <c r="G111" s="12" t="s">
        <v>320</v>
      </c>
      <c r="H111" s="20">
        <v>549</v>
      </c>
      <c r="I111" s="12">
        <v>0</v>
      </c>
      <c r="J111" s="21">
        <v>549</v>
      </c>
      <c r="K111" s="25" t="s">
        <v>1597</v>
      </c>
      <c r="L111" s="11" t="s">
        <v>1598</v>
      </c>
      <c r="M111" s="13"/>
      <c r="N111" s="14"/>
      <c r="O111" s="6"/>
      <c r="P111" s="15"/>
      <c r="Q111" s="7"/>
      <c r="R111" s="8">
        <f t="shared" si="1"/>
        <v>549</v>
      </c>
      <c r="S111" s="9"/>
      <c r="T111" s="10"/>
      <c r="U111" s="12"/>
      <c r="V111" s="12"/>
      <c r="W111" s="12">
        <v>1</v>
      </c>
      <c r="X111" s="12" t="s">
        <v>43</v>
      </c>
      <c r="Y111" s="12">
        <v>1</v>
      </c>
      <c r="Z111" s="12" t="s">
        <v>44</v>
      </c>
      <c r="AE111">
        <v>7</v>
      </c>
      <c r="AF111" t="s">
        <v>313</v>
      </c>
      <c r="AG111">
        <v>1</v>
      </c>
      <c r="AH111" t="s">
        <v>314</v>
      </c>
      <c r="AI111">
        <v>3</v>
      </c>
      <c r="AJ111" t="s">
        <v>47</v>
      </c>
      <c r="AM111" t="s">
        <v>234</v>
      </c>
      <c r="AN111" t="s">
        <v>235</v>
      </c>
      <c r="AO111" t="s">
        <v>36</v>
      </c>
      <c r="AR111" t="s">
        <v>321</v>
      </c>
      <c r="AT111">
        <v>549</v>
      </c>
      <c r="AU111">
        <v>0</v>
      </c>
      <c r="AV111">
        <v>2021</v>
      </c>
      <c r="AW111">
        <v>366</v>
      </c>
      <c r="AX111" t="s">
        <v>40</v>
      </c>
      <c r="AY111">
        <v>436</v>
      </c>
      <c r="AZ111" s="1">
        <v>44474</v>
      </c>
      <c r="BA111" t="s">
        <v>41</v>
      </c>
      <c r="BB111" t="s">
        <v>322</v>
      </c>
      <c r="BC111">
        <v>363</v>
      </c>
    </row>
    <row r="112" spans="1:55" x14ac:dyDescent="0.25">
      <c r="A112" s="12">
        <v>2326</v>
      </c>
      <c r="B112" s="12">
        <v>0</v>
      </c>
      <c r="C112" s="12" t="s">
        <v>323</v>
      </c>
      <c r="D112" s="12">
        <v>2020</v>
      </c>
      <c r="E112" s="22">
        <v>955</v>
      </c>
      <c r="F112" s="12"/>
      <c r="G112" s="12" t="s">
        <v>324</v>
      </c>
      <c r="H112" s="20">
        <v>500</v>
      </c>
      <c r="I112" s="12">
        <v>0</v>
      </c>
      <c r="J112" s="21">
        <v>500</v>
      </c>
      <c r="K112" s="25" t="s">
        <v>1599</v>
      </c>
      <c r="L112" s="11" t="s">
        <v>1600</v>
      </c>
      <c r="M112" s="13">
        <v>500</v>
      </c>
      <c r="N112" s="14"/>
      <c r="O112" s="6"/>
      <c r="P112" s="15"/>
      <c r="Q112" s="7"/>
      <c r="R112" s="8">
        <f t="shared" si="1"/>
        <v>0</v>
      </c>
      <c r="S112" s="9"/>
      <c r="T112" s="10"/>
      <c r="U112" s="12"/>
      <c r="V112" s="12"/>
      <c r="W112" s="12">
        <v>1</v>
      </c>
      <c r="X112" s="12" t="s">
        <v>43</v>
      </c>
      <c r="Y112" s="12">
        <v>1</v>
      </c>
      <c r="Z112" s="12" t="s">
        <v>44</v>
      </c>
      <c r="AE112">
        <v>7</v>
      </c>
      <c r="AF112" t="s">
        <v>313</v>
      </c>
      <c r="AG112">
        <v>1</v>
      </c>
      <c r="AH112" t="s">
        <v>314</v>
      </c>
      <c r="AI112">
        <v>4</v>
      </c>
      <c r="AJ112" t="s">
        <v>132</v>
      </c>
      <c r="AM112" t="s">
        <v>205</v>
      </c>
      <c r="AN112" t="s">
        <v>206</v>
      </c>
      <c r="AO112" t="s">
        <v>36</v>
      </c>
      <c r="AT112">
        <v>0</v>
      </c>
      <c r="AU112">
        <v>500</v>
      </c>
      <c r="AV112">
        <v>2020</v>
      </c>
      <c r="AW112">
        <v>168</v>
      </c>
      <c r="AX112" t="s">
        <v>40</v>
      </c>
      <c r="AY112">
        <v>194</v>
      </c>
      <c r="AZ112" s="1">
        <v>43945</v>
      </c>
      <c r="BA112" t="s">
        <v>41</v>
      </c>
      <c r="BB112" t="s">
        <v>324</v>
      </c>
      <c r="BC112">
        <v>134</v>
      </c>
    </row>
    <row r="113" spans="1:55" x14ac:dyDescent="0.25">
      <c r="A113" s="12">
        <v>2326</v>
      </c>
      <c r="B113" s="12">
        <v>0</v>
      </c>
      <c r="C113" s="12" t="s">
        <v>323</v>
      </c>
      <c r="D113" s="12">
        <v>2021</v>
      </c>
      <c r="E113" s="22">
        <v>941</v>
      </c>
      <c r="F113" s="12"/>
      <c r="G113" s="12" t="s">
        <v>294</v>
      </c>
      <c r="H113" s="20">
        <v>3000</v>
      </c>
      <c r="I113" s="12">
        <v>0</v>
      </c>
      <c r="J113" s="21">
        <v>3000</v>
      </c>
      <c r="K113" s="25" t="s">
        <v>1597</v>
      </c>
      <c r="L113" s="11" t="s">
        <v>1598</v>
      </c>
      <c r="M113" s="13"/>
      <c r="N113" s="14"/>
      <c r="O113" s="6"/>
      <c r="P113" s="15"/>
      <c r="Q113" s="7"/>
      <c r="R113" s="8">
        <f t="shared" si="1"/>
        <v>3000</v>
      </c>
      <c r="S113" s="9"/>
      <c r="T113" s="10"/>
      <c r="U113" s="12"/>
      <c r="V113" s="12"/>
      <c r="W113" s="12">
        <v>1</v>
      </c>
      <c r="X113" s="12" t="s">
        <v>43</v>
      </c>
      <c r="Y113" s="12">
        <v>1</v>
      </c>
      <c r="Z113" s="12" t="s">
        <v>44</v>
      </c>
      <c r="AE113">
        <v>7</v>
      </c>
      <c r="AF113" t="s">
        <v>313</v>
      </c>
      <c r="AG113">
        <v>1</v>
      </c>
      <c r="AH113" t="s">
        <v>314</v>
      </c>
      <c r="AI113">
        <v>4</v>
      </c>
      <c r="AJ113" t="s">
        <v>132</v>
      </c>
      <c r="AM113" t="s">
        <v>205</v>
      </c>
      <c r="AN113" t="s">
        <v>206</v>
      </c>
      <c r="AO113" t="s">
        <v>36</v>
      </c>
      <c r="AT113">
        <v>3000</v>
      </c>
      <c r="AU113">
        <v>0</v>
      </c>
      <c r="AV113">
        <v>2021</v>
      </c>
      <c r="AW113">
        <v>156</v>
      </c>
      <c r="AX113" t="s">
        <v>40</v>
      </c>
      <c r="AY113">
        <v>178</v>
      </c>
      <c r="AZ113" s="1">
        <v>44313</v>
      </c>
      <c r="BA113" t="s">
        <v>41</v>
      </c>
      <c r="BB113" t="s">
        <v>294</v>
      </c>
      <c r="BC113">
        <v>8776</v>
      </c>
    </row>
    <row r="114" spans="1:55" x14ac:dyDescent="0.25">
      <c r="A114" s="12">
        <v>2326</v>
      </c>
      <c r="B114" s="12">
        <v>0</v>
      </c>
      <c r="C114" s="12" t="s">
        <v>323</v>
      </c>
      <c r="D114" s="12">
        <v>2021</v>
      </c>
      <c r="E114" s="22">
        <v>1678</v>
      </c>
      <c r="F114" s="12"/>
      <c r="G114" s="12" t="s">
        <v>325</v>
      </c>
      <c r="H114" s="20">
        <v>400</v>
      </c>
      <c r="I114" s="12">
        <v>0</v>
      </c>
      <c r="J114" s="21">
        <v>400</v>
      </c>
      <c r="K114" s="25" t="s">
        <v>1597</v>
      </c>
      <c r="L114" s="11" t="s">
        <v>1598</v>
      </c>
      <c r="M114" s="13"/>
      <c r="N114" s="14"/>
      <c r="O114" s="6"/>
      <c r="P114" s="15"/>
      <c r="Q114" s="7"/>
      <c r="R114" s="8">
        <f t="shared" si="1"/>
        <v>400</v>
      </c>
      <c r="S114" s="9"/>
      <c r="T114" s="10"/>
      <c r="U114" s="12"/>
      <c r="V114" s="12"/>
      <c r="W114" s="12">
        <v>1</v>
      </c>
      <c r="X114" s="12" t="s">
        <v>43</v>
      </c>
      <c r="Y114" s="12">
        <v>1</v>
      </c>
      <c r="Z114" s="12" t="s">
        <v>44</v>
      </c>
      <c r="AE114">
        <v>7</v>
      </c>
      <c r="AF114" t="s">
        <v>313</v>
      </c>
      <c r="AG114">
        <v>1</v>
      </c>
      <c r="AH114" t="s">
        <v>314</v>
      </c>
      <c r="AI114">
        <v>4</v>
      </c>
      <c r="AJ114" t="s">
        <v>132</v>
      </c>
      <c r="AM114" t="s">
        <v>205</v>
      </c>
      <c r="AN114" t="s">
        <v>206</v>
      </c>
      <c r="AO114" t="s">
        <v>36</v>
      </c>
      <c r="AT114">
        <v>400</v>
      </c>
      <c r="AU114">
        <v>0</v>
      </c>
      <c r="AV114">
        <v>2021</v>
      </c>
      <c r="AW114">
        <v>341</v>
      </c>
      <c r="AX114" t="s">
        <v>40</v>
      </c>
      <c r="AY114">
        <v>404</v>
      </c>
      <c r="AZ114" s="1">
        <v>44454</v>
      </c>
      <c r="BA114" t="s">
        <v>41</v>
      </c>
      <c r="BB114" t="s">
        <v>325</v>
      </c>
      <c r="BC114">
        <v>2492</v>
      </c>
    </row>
    <row r="115" spans="1:55" x14ac:dyDescent="0.25">
      <c r="A115" s="12">
        <v>2326</v>
      </c>
      <c r="B115" s="12">
        <v>0</v>
      </c>
      <c r="C115" s="12" t="s">
        <v>323</v>
      </c>
      <c r="D115" s="12">
        <v>2021</v>
      </c>
      <c r="E115" s="22">
        <v>1800</v>
      </c>
      <c r="F115" s="12"/>
      <c r="G115" s="12" t="s">
        <v>326</v>
      </c>
      <c r="H115" s="20">
        <v>200</v>
      </c>
      <c r="I115" s="12">
        <v>0</v>
      </c>
      <c r="J115" s="21">
        <v>200</v>
      </c>
      <c r="K115" s="25" t="s">
        <v>1599</v>
      </c>
      <c r="L115" s="11" t="s">
        <v>1600</v>
      </c>
      <c r="M115" s="13">
        <v>200</v>
      </c>
      <c r="N115" s="14"/>
      <c r="O115" s="6"/>
      <c r="P115" s="15"/>
      <c r="Q115" s="7"/>
      <c r="R115" s="8">
        <f t="shared" si="1"/>
        <v>0</v>
      </c>
      <c r="S115" s="9"/>
      <c r="T115" s="10"/>
      <c r="U115" s="12"/>
      <c r="V115" s="12"/>
      <c r="W115" s="12">
        <v>1</v>
      </c>
      <c r="X115" s="12" t="s">
        <v>43</v>
      </c>
      <c r="Y115" s="12">
        <v>1</v>
      </c>
      <c r="Z115" s="12" t="s">
        <v>44</v>
      </c>
      <c r="AE115">
        <v>7</v>
      </c>
      <c r="AF115" t="s">
        <v>313</v>
      </c>
      <c r="AG115">
        <v>1</v>
      </c>
      <c r="AH115" t="s">
        <v>314</v>
      </c>
      <c r="AI115">
        <v>4</v>
      </c>
      <c r="AJ115" t="s">
        <v>132</v>
      </c>
      <c r="AM115" t="s">
        <v>205</v>
      </c>
      <c r="AN115" t="s">
        <v>206</v>
      </c>
      <c r="AO115" t="s">
        <v>36</v>
      </c>
      <c r="AR115" t="s">
        <v>321</v>
      </c>
      <c r="AT115">
        <v>0</v>
      </c>
      <c r="AU115">
        <v>200</v>
      </c>
      <c r="AV115">
        <v>2021</v>
      </c>
      <c r="AW115">
        <v>366</v>
      </c>
      <c r="AX115" t="s">
        <v>40</v>
      </c>
      <c r="AY115">
        <v>436</v>
      </c>
      <c r="AZ115" s="1">
        <v>44474</v>
      </c>
      <c r="BA115" t="s">
        <v>41</v>
      </c>
      <c r="BB115" t="s">
        <v>322</v>
      </c>
      <c r="BC115">
        <v>9185</v>
      </c>
    </row>
    <row r="116" spans="1:55" x14ac:dyDescent="0.25">
      <c r="A116" s="12">
        <v>1127</v>
      </c>
      <c r="B116" s="12">
        <v>0</v>
      </c>
      <c r="C116" s="12" t="s">
        <v>327</v>
      </c>
      <c r="D116" s="12">
        <v>2021</v>
      </c>
      <c r="E116" s="22">
        <v>87</v>
      </c>
      <c r="F116" s="12"/>
      <c r="G116" s="12" t="s">
        <v>87</v>
      </c>
      <c r="H116" s="20">
        <v>0</v>
      </c>
      <c r="I116" s="12">
        <v>0</v>
      </c>
      <c r="J116" s="21">
        <v>0</v>
      </c>
      <c r="K116" s="25"/>
      <c r="L116" s="12"/>
      <c r="M116" s="13"/>
      <c r="N116" s="14"/>
      <c r="O116" s="6"/>
      <c r="P116" s="15"/>
      <c r="Q116" s="7"/>
      <c r="R116" s="8">
        <f t="shared" si="1"/>
        <v>0</v>
      </c>
      <c r="S116" s="9"/>
      <c r="T116" s="10"/>
      <c r="U116" s="12">
        <v>2020</v>
      </c>
      <c r="V116" s="12">
        <v>78</v>
      </c>
      <c r="W116" s="12">
        <v>1</v>
      </c>
      <c r="X116" s="12" t="s">
        <v>43</v>
      </c>
      <c r="Y116" s="12">
        <v>1</v>
      </c>
      <c r="Z116" s="12" t="s">
        <v>44</v>
      </c>
      <c r="AE116">
        <v>8</v>
      </c>
      <c r="AF116" t="s">
        <v>328</v>
      </c>
      <c r="AG116">
        <v>2</v>
      </c>
      <c r="AH116" t="s">
        <v>329</v>
      </c>
      <c r="AI116">
        <v>3</v>
      </c>
      <c r="AJ116" t="s">
        <v>47</v>
      </c>
      <c r="AM116" t="s">
        <v>85</v>
      </c>
      <c r="AN116" t="s">
        <v>86</v>
      </c>
      <c r="AO116" t="s">
        <v>36</v>
      </c>
      <c r="AR116" t="s">
        <v>88</v>
      </c>
      <c r="AT116">
        <v>0</v>
      </c>
      <c r="AU116">
        <v>0</v>
      </c>
      <c r="AV116">
        <v>2020</v>
      </c>
      <c r="AW116">
        <v>472</v>
      </c>
      <c r="AX116" t="s">
        <v>40</v>
      </c>
      <c r="AY116">
        <v>528</v>
      </c>
      <c r="AZ116" s="1">
        <v>44162</v>
      </c>
      <c r="BA116" t="s">
        <v>41</v>
      </c>
      <c r="BB116" t="s">
        <v>89</v>
      </c>
      <c r="BC116">
        <v>232</v>
      </c>
    </row>
    <row r="117" spans="1:55" x14ac:dyDescent="0.25">
      <c r="A117" s="12">
        <v>1127</v>
      </c>
      <c r="B117" s="12">
        <v>0</v>
      </c>
      <c r="C117" s="12" t="s">
        <v>327</v>
      </c>
      <c r="D117" s="12">
        <v>2021</v>
      </c>
      <c r="E117" s="22">
        <v>503</v>
      </c>
      <c r="F117" s="12">
        <v>87</v>
      </c>
      <c r="G117" s="12" t="s">
        <v>89</v>
      </c>
      <c r="H117" s="20">
        <v>7.15</v>
      </c>
      <c r="I117" s="12">
        <v>0</v>
      </c>
      <c r="J117" s="21">
        <v>7.15</v>
      </c>
      <c r="K117" s="25" t="s">
        <v>1599</v>
      </c>
      <c r="L117" s="11" t="s">
        <v>1600</v>
      </c>
      <c r="M117" s="13">
        <v>7.15</v>
      </c>
      <c r="N117" s="14"/>
      <c r="O117" s="6"/>
      <c r="P117" s="15"/>
      <c r="Q117" s="7"/>
      <c r="R117" s="8">
        <f t="shared" si="1"/>
        <v>0</v>
      </c>
      <c r="S117" s="9"/>
      <c r="T117" s="10"/>
      <c r="U117" s="12"/>
      <c r="V117" s="12"/>
      <c r="W117" s="12">
        <v>1</v>
      </c>
      <c r="X117" s="12" t="s">
        <v>43</v>
      </c>
      <c r="Y117" s="12">
        <v>1</v>
      </c>
      <c r="Z117" s="12" t="s">
        <v>44</v>
      </c>
      <c r="AE117">
        <v>8</v>
      </c>
      <c r="AF117" t="s">
        <v>328</v>
      </c>
      <c r="AG117">
        <v>2</v>
      </c>
      <c r="AH117" t="s">
        <v>329</v>
      </c>
      <c r="AI117">
        <v>3</v>
      </c>
      <c r="AJ117" t="s">
        <v>47</v>
      </c>
      <c r="AM117" t="s">
        <v>85</v>
      </c>
      <c r="AN117" t="s">
        <v>86</v>
      </c>
      <c r="AO117" t="s">
        <v>36</v>
      </c>
      <c r="AR117" t="s">
        <v>88</v>
      </c>
      <c r="AT117">
        <v>0</v>
      </c>
      <c r="AU117">
        <v>7.15</v>
      </c>
      <c r="AV117">
        <v>2020</v>
      </c>
      <c r="AW117">
        <v>472</v>
      </c>
      <c r="AX117" t="s">
        <v>40</v>
      </c>
      <c r="AY117">
        <v>528</v>
      </c>
      <c r="AZ117" s="1">
        <v>44162</v>
      </c>
      <c r="BA117" t="s">
        <v>41</v>
      </c>
      <c r="BB117" t="s">
        <v>89</v>
      </c>
      <c r="BC117">
        <v>1223</v>
      </c>
    </row>
    <row r="118" spans="1:55" x14ac:dyDescent="0.25">
      <c r="A118" s="12">
        <v>1129</v>
      </c>
      <c r="B118" s="12">
        <v>0</v>
      </c>
      <c r="C118" s="12" t="s">
        <v>330</v>
      </c>
      <c r="D118" s="12">
        <v>2019</v>
      </c>
      <c r="E118" s="22">
        <v>1958</v>
      </c>
      <c r="F118" s="12"/>
      <c r="G118" s="12" t="s">
        <v>331</v>
      </c>
      <c r="H118" s="20">
        <v>750</v>
      </c>
      <c r="I118" s="12">
        <v>0</v>
      </c>
      <c r="J118" s="21">
        <v>750</v>
      </c>
      <c r="K118" s="25" t="s">
        <v>1599</v>
      </c>
      <c r="L118" s="11" t="s">
        <v>1600</v>
      </c>
      <c r="M118" s="13">
        <v>750</v>
      </c>
      <c r="N118" s="14"/>
      <c r="O118" s="6"/>
      <c r="P118" s="15"/>
      <c r="Q118" s="7"/>
      <c r="R118" s="8">
        <f t="shared" si="1"/>
        <v>0</v>
      </c>
      <c r="S118" s="9"/>
      <c r="T118" s="10"/>
      <c r="U118" s="12"/>
      <c r="V118" s="12"/>
      <c r="W118" s="12">
        <v>1</v>
      </c>
      <c r="X118" s="12" t="s">
        <v>43</v>
      </c>
      <c r="Y118" s="12">
        <v>1</v>
      </c>
      <c r="Z118" s="12" t="s">
        <v>44</v>
      </c>
      <c r="AE118">
        <v>8</v>
      </c>
      <c r="AF118" t="s">
        <v>328</v>
      </c>
      <c r="AG118">
        <v>2</v>
      </c>
      <c r="AH118" t="s">
        <v>329</v>
      </c>
      <c r="AI118">
        <v>3</v>
      </c>
      <c r="AJ118" t="s">
        <v>47</v>
      </c>
      <c r="AM118" t="s">
        <v>333</v>
      </c>
      <c r="AN118" t="s">
        <v>334</v>
      </c>
      <c r="AO118" t="s">
        <v>36</v>
      </c>
      <c r="AT118">
        <v>0</v>
      </c>
      <c r="AU118">
        <v>750</v>
      </c>
      <c r="AV118">
        <v>2019</v>
      </c>
      <c r="AW118">
        <v>402</v>
      </c>
      <c r="AX118" t="s">
        <v>40</v>
      </c>
      <c r="AY118">
        <v>455</v>
      </c>
      <c r="AZ118" s="1">
        <v>43784</v>
      </c>
      <c r="BA118" t="s">
        <v>41</v>
      </c>
      <c r="BB118" t="s">
        <v>332</v>
      </c>
      <c r="BC118">
        <v>6139</v>
      </c>
    </row>
    <row r="119" spans="1:55" x14ac:dyDescent="0.25">
      <c r="A119" s="12">
        <v>2074</v>
      </c>
      <c r="B119" s="12">
        <v>0</v>
      </c>
      <c r="C119" s="12" t="s">
        <v>335</v>
      </c>
      <c r="D119" s="12">
        <v>2021</v>
      </c>
      <c r="E119" s="22">
        <v>2304</v>
      </c>
      <c r="F119" s="12"/>
      <c r="G119" s="12" t="s">
        <v>336</v>
      </c>
      <c r="H119" s="20">
        <v>7125.58</v>
      </c>
      <c r="I119" s="12">
        <v>0</v>
      </c>
      <c r="J119" s="21">
        <v>7125.58</v>
      </c>
      <c r="K119" s="25" t="s">
        <v>1597</v>
      </c>
      <c r="L119" s="11" t="s">
        <v>1598</v>
      </c>
      <c r="M119" s="13"/>
      <c r="N119" s="14"/>
      <c r="O119" s="6"/>
      <c r="P119" s="15"/>
      <c r="Q119" s="7"/>
      <c r="R119" s="8">
        <f t="shared" si="1"/>
        <v>7125.58</v>
      </c>
      <c r="S119" s="9"/>
      <c r="T119" s="10"/>
      <c r="U119" s="12"/>
      <c r="V119" s="12"/>
      <c r="W119" s="12">
        <v>1</v>
      </c>
      <c r="X119" s="12" t="s">
        <v>43</v>
      </c>
      <c r="Y119" s="12">
        <v>1</v>
      </c>
      <c r="Z119" s="12" t="s">
        <v>44</v>
      </c>
      <c r="AE119">
        <v>10</v>
      </c>
      <c r="AF119" t="s">
        <v>337</v>
      </c>
      <c r="AG119">
        <v>2</v>
      </c>
      <c r="AH119" t="s">
        <v>338</v>
      </c>
      <c r="AI119">
        <v>4</v>
      </c>
      <c r="AJ119" t="s">
        <v>132</v>
      </c>
      <c r="AM119" t="s">
        <v>339</v>
      </c>
      <c r="AN119" t="s">
        <v>340</v>
      </c>
      <c r="AO119" t="s">
        <v>36</v>
      </c>
      <c r="AT119">
        <v>7125.58</v>
      </c>
      <c r="AU119">
        <v>0</v>
      </c>
      <c r="AV119">
        <v>2021</v>
      </c>
      <c r="AW119">
        <v>517</v>
      </c>
      <c r="AX119" t="s">
        <v>40</v>
      </c>
      <c r="AY119">
        <v>600</v>
      </c>
      <c r="AZ119" s="1">
        <v>44545</v>
      </c>
      <c r="BA119" t="s">
        <v>41</v>
      </c>
      <c r="BB119" t="s">
        <v>336</v>
      </c>
      <c r="BC119">
        <v>237</v>
      </c>
    </row>
    <row r="120" spans="1:55" x14ac:dyDescent="0.25">
      <c r="A120" s="12">
        <v>2014</v>
      </c>
      <c r="B120" s="12">
        <v>2</v>
      </c>
      <c r="C120" s="12" t="s">
        <v>341</v>
      </c>
      <c r="D120" s="12">
        <v>2020</v>
      </c>
      <c r="E120" s="22">
        <v>2293</v>
      </c>
      <c r="F120" s="12"/>
      <c r="G120" s="12" t="s">
        <v>342</v>
      </c>
      <c r="H120" s="20">
        <v>5000</v>
      </c>
      <c r="I120" s="12">
        <v>0</v>
      </c>
      <c r="J120" s="21">
        <v>5000</v>
      </c>
      <c r="K120" s="25" t="s">
        <v>1599</v>
      </c>
      <c r="L120" s="11" t="s">
        <v>1600</v>
      </c>
      <c r="M120" s="13">
        <v>5000</v>
      </c>
      <c r="N120" s="14"/>
      <c r="O120" s="6"/>
      <c r="P120" s="15"/>
      <c r="Q120" s="7"/>
      <c r="R120" s="8">
        <f t="shared" si="1"/>
        <v>0</v>
      </c>
      <c r="S120" s="9"/>
      <c r="T120" s="10"/>
      <c r="U120" s="12"/>
      <c r="V120" s="12"/>
      <c r="W120" s="12">
        <v>1</v>
      </c>
      <c r="X120" s="12" t="s">
        <v>43</v>
      </c>
      <c r="Y120" s="12">
        <v>1</v>
      </c>
      <c r="Z120" s="12" t="s">
        <v>44</v>
      </c>
      <c r="AE120">
        <v>10</v>
      </c>
      <c r="AF120" t="s">
        <v>337</v>
      </c>
      <c r="AG120">
        <v>5</v>
      </c>
      <c r="AH120" t="s">
        <v>344</v>
      </c>
      <c r="AI120">
        <v>10</v>
      </c>
      <c r="AJ120" t="s">
        <v>155</v>
      </c>
      <c r="AM120" t="s">
        <v>345</v>
      </c>
      <c r="AN120" t="s">
        <v>346</v>
      </c>
      <c r="AO120" t="s">
        <v>36</v>
      </c>
      <c r="AR120">
        <v>7545285627</v>
      </c>
      <c r="AT120">
        <v>0</v>
      </c>
      <c r="AU120">
        <v>5000</v>
      </c>
      <c r="AV120">
        <v>2020</v>
      </c>
      <c r="AW120">
        <v>544</v>
      </c>
      <c r="AX120" t="s">
        <v>40</v>
      </c>
      <c r="AY120">
        <v>610</v>
      </c>
      <c r="AZ120" s="1">
        <v>44186</v>
      </c>
      <c r="BA120" t="s">
        <v>41</v>
      </c>
      <c r="BB120" t="s">
        <v>343</v>
      </c>
      <c r="BC120">
        <v>11031</v>
      </c>
    </row>
    <row r="121" spans="1:55" x14ac:dyDescent="0.25">
      <c r="A121" s="12">
        <v>623</v>
      </c>
      <c r="B121" s="12">
        <v>0</v>
      </c>
      <c r="C121" s="12" t="s">
        <v>347</v>
      </c>
      <c r="D121" s="12">
        <v>2021</v>
      </c>
      <c r="E121" s="22">
        <v>6</v>
      </c>
      <c r="F121" s="12"/>
      <c r="G121" s="12" t="s">
        <v>78</v>
      </c>
      <c r="H121" s="20">
        <v>121.88</v>
      </c>
      <c r="I121" s="12">
        <v>0</v>
      </c>
      <c r="J121" s="21">
        <v>121.88</v>
      </c>
      <c r="K121" s="25" t="s">
        <v>1599</v>
      </c>
      <c r="L121" s="11" t="s">
        <v>1600</v>
      </c>
      <c r="M121" s="13">
        <v>121.88</v>
      </c>
      <c r="N121" s="14"/>
      <c r="O121" s="6"/>
      <c r="P121" s="15"/>
      <c r="Q121" s="7"/>
      <c r="R121" s="8">
        <f t="shared" si="1"/>
        <v>0</v>
      </c>
      <c r="S121" s="9"/>
      <c r="T121" s="10"/>
      <c r="U121" s="12">
        <v>2019</v>
      </c>
      <c r="V121" s="12">
        <v>50</v>
      </c>
      <c r="W121" s="12">
        <v>1</v>
      </c>
      <c r="X121" s="12" t="s">
        <v>43</v>
      </c>
      <c r="Y121" s="12">
        <v>1</v>
      </c>
      <c r="Z121" s="12" t="s">
        <v>44</v>
      </c>
      <c r="AE121">
        <v>11</v>
      </c>
      <c r="AF121" t="s">
        <v>348</v>
      </c>
      <c r="AG121">
        <v>1</v>
      </c>
      <c r="AH121" t="s">
        <v>349</v>
      </c>
      <c r="AI121">
        <v>3</v>
      </c>
      <c r="AJ121" t="s">
        <v>47</v>
      </c>
      <c r="AM121" t="s">
        <v>80</v>
      </c>
      <c r="AN121" t="s">
        <v>81</v>
      </c>
      <c r="AO121" t="s">
        <v>36</v>
      </c>
      <c r="AR121" t="s">
        <v>79</v>
      </c>
      <c r="AT121">
        <v>0</v>
      </c>
      <c r="AU121">
        <v>121.88</v>
      </c>
      <c r="AV121">
        <v>2019</v>
      </c>
      <c r="AW121">
        <v>135</v>
      </c>
      <c r="AX121" t="s">
        <v>40</v>
      </c>
      <c r="AY121">
        <v>156</v>
      </c>
      <c r="AZ121" s="1">
        <v>43566</v>
      </c>
      <c r="BA121" t="s">
        <v>41</v>
      </c>
      <c r="BB121" t="s">
        <v>78</v>
      </c>
      <c r="BC121">
        <v>4853</v>
      </c>
    </row>
    <row r="122" spans="1:55" x14ac:dyDescent="0.25">
      <c r="A122" s="12">
        <v>614</v>
      </c>
      <c r="B122" s="12">
        <v>0</v>
      </c>
      <c r="C122" s="12" t="s">
        <v>350</v>
      </c>
      <c r="D122" s="12">
        <v>2020</v>
      </c>
      <c r="E122" s="22">
        <v>160</v>
      </c>
      <c r="F122" s="12"/>
      <c r="G122" s="12" t="s">
        <v>351</v>
      </c>
      <c r="H122" s="20">
        <v>138.47</v>
      </c>
      <c r="I122" s="12">
        <v>0</v>
      </c>
      <c r="J122" s="21">
        <v>138.47</v>
      </c>
      <c r="K122" s="25" t="s">
        <v>1599</v>
      </c>
      <c r="L122" s="11" t="s">
        <v>1600</v>
      </c>
      <c r="M122" s="13">
        <v>138.47</v>
      </c>
      <c r="N122" s="14"/>
      <c r="O122" s="6"/>
      <c r="P122" s="15"/>
      <c r="Q122" s="7"/>
      <c r="R122" s="8">
        <f t="shared" si="1"/>
        <v>0</v>
      </c>
      <c r="S122" s="9"/>
      <c r="T122" s="10"/>
      <c r="U122" s="12">
        <v>2018</v>
      </c>
      <c r="V122" s="12">
        <v>55</v>
      </c>
      <c r="W122" s="12">
        <v>1</v>
      </c>
      <c r="X122" s="12" t="s">
        <v>43</v>
      </c>
      <c r="Y122" s="12">
        <v>1</v>
      </c>
      <c r="Z122" s="12" t="s">
        <v>44</v>
      </c>
      <c r="AE122">
        <v>11</v>
      </c>
      <c r="AF122" t="s">
        <v>348</v>
      </c>
      <c r="AG122">
        <v>1</v>
      </c>
      <c r="AH122" t="s">
        <v>349</v>
      </c>
      <c r="AI122">
        <v>10</v>
      </c>
      <c r="AJ122" t="s">
        <v>155</v>
      </c>
      <c r="AM122" t="s">
        <v>162</v>
      </c>
      <c r="AN122" t="s">
        <v>163</v>
      </c>
      <c r="AO122" t="s">
        <v>36</v>
      </c>
      <c r="AR122" t="s">
        <v>352</v>
      </c>
      <c r="AT122">
        <v>0</v>
      </c>
      <c r="AU122">
        <v>138.47</v>
      </c>
      <c r="AV122">
        <v>2018</v>
      </c>
      <c r="AW122">
        <v>252</v>
      </c>
      <c r="AX122" t="s">
        <v>40</v>
      </c>
      <c r="AY122">
        <v>272</v>
      </c>
      <c r="AZ122" s="1">
        <v>43279</v>
      </c>
      <c r="BA122" t="s">
        <v>41</v>
      </c>
      <c r="BB122" t="s">
        <v>161</v>
      </c>
      <c r="BC122">
        <v>4343</v>
      </c>
    </row>
    <row r="123" spans="1:55" x14ac:dyDescent="0.25">
      <c r="A123" s="12">
        <v>1877</v>
      </c>
      <c r="B123" s="12">
        <v>0</v>
      </c>
      <c r="C123" s="12" t="s">
        <v>353</v>
      </c>
      <c r="D123" s="12">
        <v>2020</v>
      </c>
      <c r="E123" s="22">
        <v>2297</v>
      </c>
      <c r="F123" s="12"/>
      <c r="G123" s="12" t="s">
        <v>354</v>
      </c>
      <c r="H123" s="20">
        <v>0</v>
      </c>
      <c r="I123" s="12">
        <v>0</v>
      </c>
      <c r="J123" s="21">
        <v>0</v>
      </c>
      <c r="K123" s="25"/>
      <c r="L123" s="12"/>
      <c r="M123" s="13"/>
      <c r="N123" s="14"/>
      <c r="O123" s="6"/>
      <c r="P123" s="15"/>
      <c r="Q123" s="7"/>
      <c r="R123" s="8">
        <f t="shared" si="1"/>
        <v>0</v>
      </c>
      <c r="S123" s="9"/>
      <c r="T123" s="10"/>
      <c r="U123" s="12"/>
      <c r="V123" s="12"/>
      <c r="W123" s="12">
        <v>1</v>
      </c>
      <c r="X123" s="12" t="s">
        <v>43</v>
      </c>
      <c r="Y123" s="12">
        <v>1</v>
      </c>
      <c r="Z123" s="12" t="s">
        <v>44</v>
      </c>
      <c r="AE123">
        <v>12</v>
      </c>
      <c r="AF123" t="s">
        <v>356</v>
      </c>
      <c r="AG123">
        <v>1</v>
      </c>
      <c r="AH123" t="s">
        <v>357</v>
      </c>
      <c r="AI123">
        <v>3</v>
      </c>
      <c r="AJ123" t="s">
        <v>47</v>
      </c>
      <c r="AM123" t="s">
        <v>234</v>
      </c>
      <c r="AN123" t="s">
        <v>235</v>
      </c>
      <c r="AO123" t="s">
        <v>36</v>
      </c>
      <c r="AT123">
        <v>0</v>
      </c>
      <c r="AU123">
        <v>0</v>
      </c>
      <c r="AV123">
        <v>2020</v>
      </c>
      <c r="AW123">
        <v>549</v>
      </c>
      <c r="AX123" t="s">
        <v>40</v>
      </c>
      <c r="AY123">
        <v>614</v>
      </c>
      <c r="AZ123" s="1">
        <v>44187</v>
      </c>
      <c r="BA123" t="s">
        <v>41</v>
      </c>
      <c r="BB123" t="s">
        <v>355</v>
      </c>
    </row>
    <row r="124" spans="1:55" x14ac:dyDescent="0.25">
      <c r="A124" s="12">
        <v>1877</v>
      </c>
      <c r="B124" s="12">
        <v>0</v>
      </c>
      <c r="C124" s="12" t="s">
        <v>353</v>
      </c>
      <c r="D124" s="12">
        <v>2020</v>
      </c>
      <c r="E124" s="22">
        <v>2444</v>
      </c>
      <c r="F124" s="12">
        <v>2297</v>
      </c>
      <c r="G124" s="12" t="s">
        <v>358</v>
      </c>
      <c r="H124" s="20">
        <v>3684</v>
      </c>
      <c r="I124" s="12">
        <v>0</v>
      </c>
      <c r="J124" s="21">
        <v>3684</v>
      </c>
      <c r="K124" s="25" t="s">
        <v>1597</v>
      </c>
      <c r="L124" s="11" t="s">
        <v>1598</v>
      </c>
      <c r="M124" s="13"/>
      <c r="N124" s="14"/>
      <c r="O124" s="6"/>
      <c r="P124" s="15"/>
      <c r="Q124" s="7"/>
      <c r="R124" s="8">
        <f t="shared" si="1"/>
        <v>3684</v>
      </c>
      <c r="S124" s="9"/>
      <c r="T124" s="10"/>
      <c r="U124" s="12"/>
      <c r="V124" s="12"/>
      <c r="W124" s="12">
        <v>1</v>
      </c>
      <c r="X124" s="12" t="s">
        <v>43</v>
      </c>
      <c r="Y124" s="12">
        <v>1</v>
      </c>
      <c r="Z124" s="12" t="s">
        <v>44</v>
      </c>
      <c r="AE124">
        <v>12</v>
      </c>
      <c r="AF124" t="s">
        <v>356</v>
      </c>
      <c r="AG124">
        <v>1</v>
      </c>
      <c r="AH124" t="s">
        <v>357</v>
      </c>
      <c r="AI124">
        <v>3</v>
      </c>
      <c r="AJ124" t="s">
        <v>47</v>
      </c>
      <c r="AM124" t="s">
        <v>234</v>
      </c>
      <c r="AN124" t="s">
        <v>235</v>
      </c>
      <c r="AO124" t="s">
        <v>36</v>
      </c>
      <c r="AR124" t="s">
        <v>359</v>
      </c>
      <c r="AT124">
        <v>3684</v>
      </c>
      <c r="AU124">
        <v>0</v>
      </c>
      <c r="AV124">
        <v>2021</v>
      </c>
      <c r="AW124">
        <v>418</v>
      </c>
      <c r="AX124" t="s">
        <v>40</v>
      </c>
      <c r="AY124">
        <v>493</v>
      </c>
      <c r="AZ124" s="1">
        <v>44502</v>
      </c>
      <c r="BA124" t="s">
        <v>41</v>
      </c>
      <c r="BB124" t="s">
        <v>358</v>
      </c>
      <c r="BC124">
        <v>7169</v>
      </c>
    </row>
    <row r="125" spans="1:55" x14ac:dyDescent="0.25">
      <c r="A125" s="12">
        <v>1878</v>
      </c>
      <c r="B125" s="12">
        <v>0</v>
      </c>
      <c r="C125" s="12" t="s">
        <v>360</v>
      </c>
      <c r="D125" s="12">
        <v>2021</v>
      </c>
      <c r="E125" s="22">
        <v>1147</v>
      </c>
      <c r="F125" s="12"/>
      <c r="G125" s="12" t="s">
        <v>361</v>
      </c>
      <c r="H125" s="20">
        <v>56260.23</v>
      </c>
      <c r="I125" s="12">
        <v>0</v>
      </c>
      <c r="J125" s="21">
        <v>56260.23</v>
      </c>
      <c r="K125" s="25" t="s">
        <v>1604</v>
      </c>
      <c r="L125" s="11" t="s">
        <v>1602</v>
      </c>
      <c r="M125" s="13">
        <v>26726.03</v>
      </c>
      <c r="N125" s="14"/>
      <c r="O125" s="6"/>
      <c r="P125" s="15"/>
      <c r="Q125" s="7"/>
      <c r="R125" s="8">
        <f t="shared" si="1"/>
        <v>29534.200000000004</v>
      </c>
      <c r="S125" s="9"/>
      <c r="T125" s="10"/>
      <c r="U125" s="12"/>
      <c r="V125" s="12"/>
      <c r="W125" s="12">
        <v>1</v>
      </c>
      <c r="X125" s="12" t="s">
        <v>43</v>
      </c>
      <c r="Y125" s="12">
        <v>1</v>
      </c>
      <c r="Z125" s="12" t="s">
        <v>44</v>
      </c>
      <c r="AE125">
        <v>12</v>
      </c>
      <c r="AF125" t="s">
        <v>356</v>
      </c>
      <c r="AG125">
        <v>1</v>
      </c>
      <c r="AH125" t="s">
        <v>357</v>
      </c>
      <c r="AI125">
        <v>3</v>
      </c>
      <c r="AJ125" t="s">
        <v>47</v>
      </c>
      <c r="AM125" t="s">
        <v>234</v>
      </c>
      <c r="AN125" t="s">
        <v>235</v>
      </c>
      <c r="AO125" t="s">
        <v>36</v>
      </c>
      <c r="AR125" t="s">
        <v>362</v>
      </c>
      <c r="AT125">
        <v>29534.2</v>
      </c>
      <c r="AU125">
        <v>26726.03</v>
      </c>
      <c r="AV125">
        <v>2021</v>
      </c>
      <c r="AW125">
        <v>213</v>
      </c>
      <c r="AX125" t="s">
        <v>40</v>
      </c>
      <c r="AY125">
        <v>255</v>
      </c>
      <c r="AZ125" s="1">
        <v>44355</v>
      </c>
      <c r="BA125" t="s">
        <v>41</v>
      </c>
      <c r="BB125" t="s">
        <v>363</v>
      </c>
      <c r="BC125">
        <v>7169</v>
      </c>
    </row>
    <row r="126" spans="1:55" x14ac:dyDescent="0.25">
      <c r="A126" s="12">
        <v>1876</v>
      </c>
      <c r="B126" s="12">
        <v>0</v>
      </c>
      <c r="C126" s="12" t="s">
        <v>364</v>
      </c>
      <c r="D126" s="12">
        <v>2021</v>
      </c>
      <c r="E126" s="22">
        <v>1370</v>
      </c>
      <c r="F126" s="12"/>
      <c r="G126" s="12" t="s">
        <v>217</v>
      </c>
      <c r="H126" s="20">
        <v>2400</v>
      </c>
      <c r="I126" s="12">
        <v>0</v>
      </c>
      <c r="J126" s="21">
        <v>2400</v>
      </c>
      <c r="K126" s="25" t="s">
        <v>1597</v>
      </c>
      <c r="L126" s="11" t="s">
        <v>1598</v>
      </c>
      <c r="M126" s="13"/>
      <c r="N126" s="14"/>
      <c r="O126" s="6"/>
      <c r="P126" s="15"/>
      <c r="Q126" s="7"/>
      <c r="R126" s="8">
        <f t="shared" si="1"/>
        <v>2400</v>
      </c>
      <c r="S126" s="9"/>
      <c r="T126" s="10"/>
      <c r="U126" s="12"/>
      <c r="V126" s="12"/>
      <c r="W126" s="12">
        <v>1</v>
      </c>
      <c r="X126" s="12" t="s">
        <v>43</v>
      </c>
      <c r="Y126" s="12">
        <v>1</v>
      </c>
      <c r="Z126" s="12" t="s">
        <v>44</v>
      </c>
      <c r="AE126">
        <v>12</v>
      </c>
      <c r="AF126" t="s">
        <v>356</v>
      </c>
      <c r="AG126">
        <v>1</v>
      </c>
      <c r="AH126" t="s">
        <v>357</v>
      </c>
      <c r="AI126">
        <v>4</v>
      </c>
      <c r="AJ126" t="s">
        <v>132</v>
      </c>
      <c r="AM126" t="s">
        <v>205</v>
      </c>
      <c r="AN126" t="s">
        <v>206</v>
      </c>
      <c r="AO126" t="s">
        <v>36</v>
      </c>
      <c r="AT126">
        <v>2400</v>
      </c>
      <c r="AU126">
        <v>0</v>
      </c>
      <c r="AV126">
        <v>2021</v>
      </c>
      <c r="AW126">
        <v>265</v>
      </c>
      <c r="AX126" t="s">
        <v>40</v>
      </c>
      <c r="AY126">
        <v>314</v>
      </c>
      <c r="AZ126" s="1">
        <v>44386</v>
      </c>
      <c r="BA126" t="s">
        <v>41</v>
      </c>
      <c r="BB126" t="s">
        <v>217</v>
      </c>
      <c r="BC126">
        <v>6199</v>
      </c>
    </row>
    <row r="127" spans="1:55" x14ac:dyDescent="0.25">
      <c r="A127" s="12">
        <v>1876</v>
      </c>
      <c r="B127" s="12">
        <v>0</v>
      </c>
      <c r="C127" s="12" t="s">
        <v>364</v>
      </c>
      <c r="D127" s="12">
        <v>2021</v>
      </c>
      <c r="E127" s="22">
        <v>1503</v>
      </c>
      <c r="F127" s="12"/>
      <c r="G127" s="12" t="s">
        <v>365</v>
      </c>
      <c r="H127" s="20">
        <v>4000</v>
      </c>
      <c r="I127" s="12">
        <v>0</v>
      </c>
      <c r="J127" s="21">
        <v>4000</v>
      </c>
      <c r="K127" s="25" t="s">
        <v>1597</v>
      </c>
      <c r="L127" s="11" t="s">
        <v>1598</v>
      </c>
      <c r="M127" s="13"/>
      <c r="N127" s="14"/>
      <c r="O127" s="6"/>
      <c r="P127" s="15"/>
      <c r="Q127" s="7"/>
      <c r="R127" s="8">
        <f t="shared" si="1"/>
        <v>4000</v>
      </c>
      <c r="S127" s="9"/>
      <c r="T127" s="10"/>
      <c r="U127" s="12"/>
      <c r="V127" s="12"/>
      <c r="W127" s="12">
        <v>1</v>
      </c>
      <c r="X127" s="12" t="s">
        <v>43</v>
      </c>
      <c r="Y127" s="12">
        <v>1</v>
      </c>
      <c r="Z127" s="12" t="s">
        <v>44</v>
      </c>
      <c r="AE127">
        <v>12</v>
      </c>
      <c r="AF127" t="s">
        <v>356</v>
      </c>
      <c r="AG127">
        <v>1</v>
      </c>
      <c r="AH127" t="s">
        <v>357</v>
      </c>
      <c r="AI127">
        <v>4</v>
      </c>
      <c r="AJ127" t="s">
        <v>132</v>
      </c>
      <c r="AM127" t="s">
        <v>205</v>
      </c>
      <c r="AN127" t="s">
        <v>206</v>
      </c>
      <c r="AO127" t="s">
        <v>36</v>
      </c>
      <c r="AT127">
        <v>4000</v>
      </c>
      <c r="AU127">
        <v>0</v>
      </c>
      <c r="AV127">
        <v>2021</v>
      </c>
      <c r="AW127">
        <v>286</v>
      </c>
      <c r="AX127" t="s">
        <v>40</v>
      </c>
      <c r="AY127">
        <v>356</v>
      </c>
      <c r="AZ127" s="1">
        <v>44413</v>
      </c>
      <c r="BA127" t="s">
        <v>41</v>
      </c>
      <c r="BB127" t="s">
        <v>365</v>
      </c>
      <c r="BC127">
        <v>10083</v>
      </c>
    </row>
    <row r="128" spans="1:55" x14ac:dyDescent="0.25">
      <c r="A128" s="12">
        <v>1876</v>
      </c>
      <c r="B128" s="12">
        <v>0</v>
      </c>
      <c r="C128" s="12" t="s">
        <v>364</v>
      </c>
      <c r="D128" s="12">
        <v>2021</v>
      </c>
      <c r="E128" s="22">
        <v>1512</v>
      </c>
      <c r="F128" s="12"/>
      <c r="G128" s="12" t="s">
        <v>365</v>
      </c>
      <c r="H128" s="20">
        <v>2500</v>
      </c>
      <c r="I128" s="12">
        <v>0</v>
      </c>
      <c r="J128" s="21">
        <v>2500</v>
      </c>
      <c r="K128" s="25" t="s">
        <v>1597</v>
      </c>
      <c r="L128" s="11" t="s">
        <v>1598</v>
      </c>
      <c r="M128" s="13"/>
      <c r="N128" s="14"/>
      <c r="O128" s="6"/>
      <c r="P128" s="15"/>
      <c r="Q128" s="7"/>
      <c r="R128" s="8">
        <f t="shared" si="1"/>
        <v>2500</v>
      </c>
      <c r="S128" s="9"/>
      <c r="T128" s="10"/>
      <c r="U128" s="12"/>
      <c r="V128" s="12"/>
      <c r="W128" s="12">
        <v>1</v>
      </c>
      <c r="X128" s="12" t="s">
        <v>43</v>
      </c>
      <c r="Y128" s="12">
        <v>1</v>
      </c>
      <c r="Z128" s="12" t="s">
        <v>44</v>
      </c>
      <c r="AE128">
        <v>12</v>
      </c>
      <c r="AF128" t="s">
        <v>356</v>
      </c>
      <c r="AG128">
        <v>1</v>
      </c>
      <c r="AH128" t="s">
        <v>357</v>
      </c>
      <c r="AI128">
        <v>4</v>
      </c>
      <c r="AJ128" t="s">
        <v>132</v>
      </c>
      <c r="AM128" t="s">
        <v>205</v>
      </c>
      <c r="AN128" t="s">
        <v>206</v>
      </c>
      <c r="AO128" t="s">
        <v>36</v>
      </c>
      <c r="AT128">
        <v>2500</v>
      </c>
      <c r="AU128">
        <v>0</v>
      </c>
      <c r="AV128">
        <v>2021</v>
      </c>
      <c r="AW128">
        <v>286</v>
      </c>
      <c r="AX128" t="s">
        <v>40</v>
      </c>
      <c r="AY128">
        <v>356</v>
      </c>
      <c r="AZ128" s="1">
        <v>44413</v>
      </c>
      <c r="BA128" t="s">
        <v>41</v>
      </c>
      <c r="BB128" t="s">
        <v>365</v>
      </c>
      <c r="BC128">
        <v>10083</v>
      </c>
    </row>
    <row r="129" spans="1:55" x14ac:dyDescent="0.25">
      <c r="A129" s="12">
        <v>1876</v>
      </c>
      <c r="B129" s="12">
        <v>0</v>
      </c>
      <c r="C129" s="12" t="s">
        <v>364</v>
      </c>
      <c r="D129" s="12">
        <v>2021</v>
      </c>
      <c r="E129" s="22">
        <v>2127</v>
      </c>
      <c r="F129" s="12"/>
      <c r="G129" s="12" t="s">
        <v>366</v>
      </c>
      <c r="H129" s="20">
        <v>0.93</v>
      </c>
      <c r="I129" s="12">
        <v>0</v>
      </c>
      <c r="J129" s="21">
        <v>0.93</v>
      </c>
      <c r="K129" s="25" t="s">
        <v>1597</v>
      </c>
      <c r="L129" s="11" t="s">
        <v>1598</v>
      </c>
      <c r="M129" s="13"/>
      <c r="N129" s="14"/>
      <c r="O129" s="6"/>
      <c r="P129" s="15"/>
      <c r="Q129" s="7"/>
      <c r="R129" s="8">
        <f t="shared" si="1"/>
        <v>0.93</v>
      </c>
      <c r="S129" s="9"/>
      <c r="T129" s="10"/>
      <c r="U129" s="12"/>
      <c r="V129" s="12"/>
      <c r="W129" s="12">
        <v>1</v>
      </c>
      <c r="X129" s="12" t="s">
        <v>43</v>
      </c>
      <c r="Y129" s="12">
        <v>1</v>
      </c>
      <c r="Z129" s="12" t="s">
        <v>44</v>
      </c>
      <c r="AE129">
        <v>12</v>
      </c>
      <c r="AF129" t="s">
        <v>356</v>
      </c>
      <c r="AG129">
        <v>1</v>
      </c>
      <c r="AH129" t="s">
        <v>357</v>
      </c>
      <c r="AI129">
        <v>4</v>
      </c>
      <c r="AJ129" t="s">
        <v>132</v>
      </c>
      <c r="AM129" t="s">
        <v>205</v>
      </c>
      <c r="AN129" t="s">
        <v>206</v>
      </c>
      <c r="AO129" t="s">
        <v>36</v>
      </c>
      <c r="AT129">
        <v>0</v>
      </c>
      <c r="AU129">
        <v>0.93</v>
      </c>
      <c r="AV129">
        <v>2021</v>
      </c>
      <c r="AW129">
        <v>468</v>
      </c>
      <c r="AX129" t="s">
        <v>40</v>
      </c>
      <c r="AY129">
        <v>553</v>
      </c>
      <c r="AZ129" s="1">
        <v>44531</v>
      </c>
      <c r="BA129" t="s">
        <v>41</v>
      </c>
      <c r="BB129" t="s">
        <v>366</v>
      </c>
      <c r="BC129">
        <v>137</v>
      </c>
    </row>
    <row r="130" spans="1:55" x14ac:dyDescent="0.25">
      <c r="A130" s="12">
        <v>1880</v>
      </c>
      <c r="B130" s="12">
        <v>0</v>
      </c>
      <c r="C130" s="12" t="s">
        <v>367</v>
      </c>
      <c r="D130" s="12">
        <v>2020</v>
      </c>
      <c r="E130" s="22">
        <v>2298</v>
      </c>
      <c r="F130" s="12"/>
      <c r="G130" s="12" t="s">
        <v>355</v>
      </c>
      <c r="H130" s="20">
        <v>0</v>
      </c>
      <c r="I130" s="12">
        <v>0</v>
      </c>
      <c r="J130" s="21">
        <v>0</v>
      </c>
      <c r="K130" s="25"/>
      <c r="L130" s="12"/>
      <c r="M130" s="13"/>
      <c r="N130" s="14"/>
      <c r="O130" s="6"/>
      <c r="P130" s="15"/>
      <c r="Q130" s="7"/>
      <c r="R130" s="8">
        <f t="shared" si="1"/>
        <v>0</v>
      </c>
      <c r="S130" s="9"/>
      <c r="T130" s="10"/>
      <c r="U130" s="12"/>
      <c r="V130" s="12"/>
      <c r="W130" s="12">
        <v>1</v>
      </c>
      <c r="X130" s="12" t="s">
        <v>43</v>
      </c>
      <c r="Y130" s="12">
        <v>1</v>
      </c>
      <c r="Z130" s="12" t="s">
        <v>44</v>
      </c>
      <c r="AE130">
        <v>12</v>
      </c>
      <c r="AF130" t="s">
        <v>356</v>
      </c>
      <c r="AG130">
        <v>1</v>
      </c>
      <c r="AH130" t="s">
        <v>357</v>
      </c>
      <c r="AI130">
        <v>4</v>
      </c>
      <c r="AJ130" t="s">
        <v>132</v>
      </c>
      <c r="AM130" t="s">
        <v>368</v>
      </c>
      <c r="AN130" t="s">
        <v>369</v>
      </c>
      <c r="AO130" t="s">
        <v>36</v>
      </c>
      <c r="AT130">
        <v>0</v>
      </c>
      <c r="AU130">
        <v>0</v>
      </c>
      <c r="AV130">
        <v>2020</v>
      </c>
      <c r="AW130">
        <v>549</v>
      </c>
      <c r="AX130" t="s">
        <v>40</v>
      </c>
      <c r="AY130">
        <v>614</v>
      </c>
      <c r="AZ130" s="1">
        <v>44187</v>
      </c>
      <c r="BA130" t="s">
        <v>41</v>
      </c>
      <c r="BB130" t="s">
        <v>355</v>
      </c>
    </row>
    <row r="131" spans="1:55" x14ac:dyDescent="0.25">
      <c r="A131" s="12">
        <v>1880</v>
      </c>
      <c r="B131" s="12">
        <v>0</v>
      </c>
      <c r="C131" s="12" t="s">
        <v>367</v>
      </c>
      <c r="D131" s="12">
        <v>2020</v>
      </c>
      <c r="E131" s="22">
        <v>2440</v>
      </c>
      <c r="F131" s="12">
        <v>2298</v>
      </c>
      <c r="G131" s="12" t="s">
        <v>370</v>
      </c>
      <c r="H131" s="20">
        <v>0</v>
      </c>
      <c r="I131" s="12">
        <v>0</v>
      </c>
      <c r="J131" s="21">
        <v>0</v>
      </c>
      <c r="K131" s="25"/>
      <c r="L131" s="12"/>
      <c r="M131" s="13"/>
      <c r="N131" s="14"/>
      <c r="O131" s="6"/>
      <c r="P131" s="15"/>
      <c r="Q131" s="7"/>
      <c r="R131" s="8">
        <f t="shared" ref="R131:R194" si="2">J131-M131-N131-O131-P131-Q131</f>
        <v>0</v>
      </c>
      <c r="S131" s="9"/>
      <c r="T131" s="10"/>
      <c r="U131" s="12"/>
      <c r="V131" s="12"/>
      <c r="W131" s="12">
        <v>1</v>
      </c>
      <c r="X131" s="12" t="s">
        <v>43</v>
      </c>
      <c r="Y131" s="12">
        <v>1</v>
      </c>
      <c r="Z131" s="12" t="s">
        <v>44</v>
      </c>
      <c r="AE131">
        <v>12</v>
      </c>
      <c r="AF131" t="s">
        <v>356</v>
      </c>
      <c r="AG131">
        <v>1</v>
      </c>
      <c r="AH131" t="s">
        <v>357</v>
      </c>
      <c r="AI131">
        <v>4</v>
      </c>
      <c r="AJ131" t="s">
        <v>132</v>
      </c>
      <c r="AM131" t="s">
        <v>368</v>
      </c>
      <c r="AN131" t="s">
        <v>369</v>
      </c>
      <c r="AO131" t="s">
        <v>36</v>
      </c>
      <c r="AT131">
        <v>0</v>
      </c>
      <c r="AU131">
        <v>0</v>
      </c>
      <c r="AV131">
        <v>2021</v>
      </c>
      <c r="AW131">
        <v>285</v>
      </c>
      <c r="AX131" t="s">
        <v>40</v>
      </c>
      <c r="AY131">
        <v>342</v>
      </c>
      <c r="AZ131" s="1">
        <v>44407</v>
      </c>
      <c r="BA131" t="s">
        <v>41</v>
      </c>
      <c r="BB131" t="s">
        <v>370</v>
      </c>
      <c r="BC131">
        <v>7169</v>
      </c>
    </row>
    <row r="132" spans="1:55" x14ac:dyDescent="0.25">
      <c r="A132" s="12">
        <v>1880</v>
      </c>
      <c r="B132" s="12">
        <v>0</v>
      </c>
      <c r="C132" s="12" t="s">
        <v>367</v>
      </c>
      <c r="D132" s="12">
        <v>2020</v>
      </c>
      <c r="E132" s="22">
        <v>2443</v>
      </c>
      <c r="F132" s="12">
        <v>2440</v>
      </c>
      <c r="G132" s="12" t="s">
        <v>358</v>
      </c>
      <c r="H132" s="20">
        <v>893.37</v>
      </c>
      <c r="I132" s="12">
        <v>0</v>
      </c>
      <c r="J132" s="21">
        <v>893.37</v>
      </c>
      <c r="K132" s="25" t="s">
        <v>1597</v>
      </c>
      <c r="L132" s="11" t="s">
        <v>1598</v>
      </c>
      <c r="M132" s="13"/>
      <c r="N132" s="14"/>
      <c r="O132" s="6"/>
      <c r="P132" s="15"/>
      <c r="Q132" s="7"/>
      <c r="R132" s="8">
        <f t="shared" si="2"/>
        <v>893.37</v>
      </c>
      <c r="S132" s="9"/>
      <c r="T132" s="10"/>
      <c r="U132" s="12"/>
      <c r="V132" s="12"/>
      <c r="W132" s="12">
        <v>1</v>
      </c>
      <c r="X132" s="12" t="s">
        <v>43</v>
      </c>
      <c r="Y132" s="12">
        <v>1</v>
      </c>
      <c r="Z132" s="12" t="s">
        <v>44</v>
      </c>
      <c r="AE132">
        <v>12</v>
      </c>
      <c r="AF132" t="s">
        <v>356</v>
      </c>
      <c r="AG132">
        <v>1</v>
      </c>
      <c r="AH132" t="s">
        <v>357</v>
      </c>
      <c r="AI132">
        <v>4</v>
      </c>
      <c r="AJ132" t="s">
        <v>132</v>
      </c>
      <c r="AM132" t="s">
        <v>368</v>
      </c>
      <c r="AN132" t="s">
        <v>369</v>
      </c>
      <c r="AO132" t="s">
        <v>36</v>
      </c>
      <c r="AR132" t="s">
        <v>359</v>
      </c>
      <c r="AT132">
        <v>893.37</v>
      </c>
      <c r="AU132">
        <v>0</v>
      </c>
      <c r="AV132">
        <v>2021</v>
      </c>
      <c r="AW132">
        <v>418</v>
      </c>
      <c r="AX132" t="s">
        <v>40</v>
      </c>
      <c r="AY132">
        <v>493</v>
      </c>
      <c r="AZ132" s="1">
        <v>44502</v>
      </c>
      <c r="BA132" t="s">
        <v>41</v>
      </c>
      <c r="BB132" t="s">
        <v>358</v>
      </c>
      <c r="BC132">
        <v>7169</v>
      </c>
    </row>
    <row r="133" spans="1:55" x14ac:dyDescent="0.25">
      <c r="A133" s="12">
        <v>1880</v>
      </c>
      <c r="B133" s="12">
        <v>0</v>
      </c>
      <c r="C133" s="12" t="s">
        <v>367</v>
      </c>
      <c r="D133" s="12">
        <v>2021</v>
      </c>
      <c r="E133" s="22">
        <v>167</v>
      </c>
      <c r="F133" s="12"/>
      <c r="G133" s="12" t="s">
        <v>371</v>
      </c>
      <c r="H133" s="20">
        <v>845.7</v>
      </c>
      <c r="I133" s="12">
        <v>0</v>
      </c>
      <c r="J133" s="21">
        <v>845.7</v>
      </c>
      <c r="K133" s="26" t="s">
        <v>1599</v>
      </c>
      <c r="L133" s="11" t="s">
        <v>1600</v>
      </c>
      <c r="M133" s="13">
        <v>845.7</v>
      </c>
      <c r="N133" s="14"/>
      <c r="O133" s="6"/>
      <c r="P133" s="15"/>
      <c r="Q133" s="7"/>
      <c r="R133" s="8">
        <f t="shared" si="2"/>
        <v>0</v>
      </c>
      <c r="S133" s="9"/>
      <c r="T133" s="10"/>
      <c r="U133" s="12">
        <v>2020</v>
      </c>
      <c r="V133" s="12">
        <v>75</v>
      </c>
      <c r="W133" s="12">
        <v>1</v>
      </c>
      <c r="X133" s="12" t="s">
        <v>43</v>
      </c>
      <c r="Y133" s="12">
        <v>1</v>
      </c>
      <c r="Z133" s="12" t="s">
        <v>44</v>
      </c>
      <c r="AE133">
        <v>12</v>
      </c>
      <c r="AF133" t="s">
        <v>356</v>
      </c>
      <c r="AG133">
        <v>1</v>
      </c>
      <c r="AH133" t="s">
        <v>357</v>
      </c>
      <c r="AI133">
        <v>4</v>
      </c>
      <c r="AJ133" t="s">
        <v>132</v>
      </c>
      <c r="AM133" t="s">
        <v>368</v>
      </c>
      <c r="AN133" t="s">
        <v>369</v>
      </c>
      <c r="AO133" t="s">
        <v>36</v>
      </c>
      <c r="AT133">
        <v>0</v>
      </c>
      <c r="AU133">
        <v>845.7</v>
      </c>
      <c r="AV133">
        <v>2020</v>
      </c>
      <c r="AW133">
        <v>416</v>
      </c>
      <c r="AX133" t="s">
        <v>40</v>
      </c>
      <c r="AY133">
        <v>465</v>
      </c>
      <c r="AZ133" s="1">
        <v>44131</v>
      </c>
      <c r="BA133" t="s">
        <v>41</v>
      </c>
      <c r="BB133" t="s">
        <v>372</v>
      </c>
    </row>
    <row r="134" spans="1:55" x14ac:dyDescent="0.25">
      <c r="A134" s="12">
        <v>1902</v>
      </c>
      <c r="B134" s="12">
        <v>0</v>
      </c>
      <c r="C134" s="12" t="s">
        <v>373</v>
      </c>
      <c r="D134" s="12">
        <v>2020</v>
      </c>
      <c r="E134" s="22">
        <v>29</v>
      </c>
      <c r="F134" s="12"/>
      <c r="G134" s="12" t="s">
        <v>374</v>
      </c>
      <c r="H134" s="20">
        <v>4000</v>
      </c>
      <c r="I134" s="12">
        <v>0</v>
      </c>
      <c r="J134" s="21">
        <v>4000</v>
      </c>
      <c r="K134" s="25" t="s">
        <v>1599</v>
      </c>
      <c r="L134" s="11" t="s">
        <v>1600</v>
      </c>
      <c r="M134" s="13">
        <v>4000</v>
      </c>
      <c r="N134" s="14"/>
      <c r="O134" s="6"/>
      <c r="P134" s="15"/>
      <c r="Q134" s="7"/>
      <c r="R134" s="8">
        <f t="shared" si="2"/>
        <v>0</v>
      </c>
      <c r="S134" s="9"/>
      <c r="T134" s="10"/>
      <c r="U134" s="12">
        <v>2019</v>
      </c>
      <c r="V134" s="12">
        <v>72</v>
      </c>
      <c r="W134" s="12">
        <v>1</v>
      </c>
      <c r="X134" s="12" t="s">
        <v>43</v>
      </c>
      <c r="Y134" s="12">
        <v>1</v>
      </c>
      <c r="Z134" s="12" t="s">
        <v>44</v>
      </c>
      <c r="AE134">
        <v>12</v>
      </c>
      <c r="AF134" t="s">
        <v>356</v>
      </c>
      <c r="AG134">
        <v>2</v>
      </c>
      <c r="AH134" t="s">
        <v>376</v>
      </c>
      <c r="AI134">
        <v>4</v>
      </c>
      <c r="AJ134" t="s">
        <v>132</v>
      </c>
      <c r="AM134" t="s">
        <v>205</v>
      </c>
      <c r="AN134" t="s">
        <v>206</v>
      </c>
      <c r="AO134" t="s">
        <v>36</v>
      </c>
      <c r="AT134">
        <v>0</v>
      </c>
      <c r="AU134">
        <v>4000</v>
      </c>
      <c r="AV134">
        <v>2019</v>
      </c>
      <c r="AW134">
        <v>314</v>
      </c>
      <c r="AX134" t="s">
        <v>40</v>
      </c>
      <c r="AY134">
        <v>352</v>
      </c>
      <c r="AZ134" s="1">
        <v>43724</v>
      </c>
      <c r="BA134" t="s">
        <v>41</v>
      </c>
      <c r="BB134" t="s">
        <v>375</v>
      </c>
      <c r="BC134">
        <v>6199</v>
      </c>
    </row>
    <row r="135" spans="1:55" x14ac:dyDescent="0.25">
      <c r="A135" s="12">
        <v>1902</v>
      </c>
      <c r="B135" s="12">
        <v>0</v>
      </c>
      <c r="C135" s="12" t="s">
        <v>373</v>
      </c>
      <c r="D135" s="12">
        <v>2020</v>
      </c>
      <c r="E135" s="22">
        <v>1803</v>
      </c>
      <c r="F135" s="12"/>
      <c r="G135" s="12" t="s">
        <v>215</v>
      </c>
      <c r="H135" s="20">
        <v>1500</v>
      </c>
      <c r="I135" s="12">
        <v>0</v>
      </c>
      <c r="J135" s="21">
        <v>1500</v>
      </c>
      <c r="K135" s="25" t="s">
        <v>1599</v>
      </c>
      <c r="L135" s="11" t="s">
        <v>1600</v>
      </c>
      <c r="M135" s="13">
        <v>1500</v>
      </c>
      <c r="N135" s="14"/>
      <c r="O135" s="6"/>
      <c r="P135" s="15"/>
      <c r="Q135" s="7"/>
      <c r="R135" s="8">
        <f t="shared" si="2"/>
        <v>0</v>
      </c>
      <c r="S135" s="9"/>
      <c r="T135" s="10"/>
      <c r="U135" s="12"/>
      <c r="V135" s="12"/>
      <c r="W135" s="12">
        <v>1</v>
      </c>
      <c r="X135" s="12" t="s">
        <v>43</v>
      </c>
      <c r="Y135" s="12">
        <v>1</v>
      </c>
      <c r="Z135" s="12" t="s">
        <v>44</v>
      </c>
      <c r="AE135">
        <v>12</v>
      </c>
      <c r="AF135" t="s">
        <v>356</v>
      </c>
      <c r="AG135">
        <v>2</v>
      </c>
      <c r="AH135" t="s">
        <v>376</v>
      </c>
      <c r="AI135">
        <v>4</v>
      </c>
      <c r="AJ135" t="s">
        <v>132</v>
      </c>
      <c r="AM135" t="s">
        <v>205</v>
      </c>
      <c r="AN135" t="s">
        <v>206</v>
      </c>
      <c r="AO135" t="s">
        <v>36</v>
      </c>
      <c r="AT135">
        <v>0</v>
      </c>
      <c r="AU135">
        <v>1500</v>
      </c>
      <c r="AV135">
        <v>2020</v>
      </c>
      <c r="AW135">
        <v>384</v>
      </c>
      <c r="AX135" t="s">
        <v>40</v>
      </c>
      <c r="AY135">
        <v>431</v>
      </c>
      <c r="AZ135" s="1">
        <v>44111</v>
      </c>
      <c r="BA135" t="s">
        <v>41</v>
      </c>
      <c r="BB135" t="s">
        <v>216</v>
      </c>
      <c r="BC135">
        <v>6199</v>
      </c>
    </row>
    <row r="136" spans="1:55" x14ac:dyDescent="0.25">
      <c r="A136" s="12">
        <v>1902</v>
      </c>
      <c r="B136" s="12">
        <v>0</v>
      </c>
      <c r="C136" s="12" t="s">
        <v>373</v>
      </c>
      <c r="D136" s="12">
        <v>2021</v>
      </c>
      <c r="E136" s="22">
        <v>84</v>
      </c>
      <c r="F136" s="12"/>
      <c r="G136" s="12" t="s">
        <v>215</v>
      </c>
      <c r="H136" s="20">
        <v>2500</v>
      </c>
      <c r="I136" s="12">
        <v>0</v>
      </c>
      <c r="J136" s="21">
        <v>2500</v>
      </c>
      <c r="K136" s="25" t="s">
        <v>1599</v>
      </c>
      <c r="L136" s="11" t="s">
        <v>1600</v>
      </c>
      <c r="M136" s="13">
        <v>2500</v>
      </c>
      <c r="N136" s="14"/>
      <c r="O136" s="6"/>
      <c r="P136" s="15"/>
      <c r="Q136" s="7"/>
      <c r="R136" s="8">
        <f t="shared" si="2"/>
        <v>0</v>
      </c>
      <c r="S136" s="9"/>
      <c r="T136" s="10"/>
      <c r="U136" s="12">
        <v>2020</v>
      </c>
      <c r="V136" s="12">
        <v>72</v>
      </c>
      <c r="W136" s="12">
        <v>1</v>
      </c>
      <c r="X136" s="12" t="s">
        <v>43</v>
      </c>
      <c r="Y136" s="12">
        <v>1</v>
      </c>
      <c r="Z136" s="12" t="s">
        <v>44</v>
      </c>
      <c r="AE136">
        <v>12</v>
      </c>
      <c r="AF136" t="s">
        <v>356</v>
      </c>
      <c r="AG136">
        <v>2</v>
      </c>
      <c r="AH136" t="s">
        <v>376</v>
      </c>
      <c r="AI136">
        <v>4</v>
      </c>
      <c r="AJ136" t="s">
        <v>132</v>
      </c>
      <c r="AM136" t="s">
        <v>205</v>
      </c>
      <c r="AN136" t="s">
        <v>206</v>
      </c>
      <c r="AO136" t="s">
        <v>36</v>
      </c>
      <c r="AT136">
        <v>0</v>
      </c>
      <c r="AU136">
        <v>2500</v>
      </c>
      <c r="AV136">
        <v>2020</v>
      </c>
      <c r="AW136">
        <v>384</v>
      </c>
      <c r="AX136" t="s">
        <v>40</v>
      </c>
      <c r="AY136">
        <v>431</v>
      </c>
      <c r="AZ136" s="1">
        <v>44111</v>
      </c>
      <c r="BA136" t="s">
        <v>41</v>
      </c>
      <c r="BB136" t="s">
        <v>216</v>
      </c>
      <c r="BC136">
        <v>6199</v>
      </c>
    </row>
    <row r="137" spans="1:55" x14ac:dyDescent="0.25">
      <c r="A137" s="12">
        <v>1902</v>
      </c>
      <c r="B137" s="12">
        <v>0</v>
      </c>
      <c r="C137" s="12" t="s">
        <v>373</v>
      </c>
      <c r="D137" s="12">
        <v>2021</v>
      </c>
      <c r="E137" s="22">
        <v>1373</v>
      </c>
      <c r="F137" s="12"/>
      <c r="G137" s="12" t="s">
        <v>217</v>
      </c>
      <c r="H137" s="20">
        <v>2500</v>
      </c>
      <c r="I137" s="12">
        <v>0</v>
      </c>
      <c r="J137" s="21">
        <v>2500</v>
      </c>
      <c r="K137" s="25" t="s">
        <v>1597</v>
      </c>
      <c r="L137" s="11" t="s">
        <v>1598</v>
      </c>
      <c r="M137" s="13"/>
      <c r="N137" s="14"/>
      <c r="O137" s="6"/>
      <c r="P137" s="15"/>
      <c r="Q137" s="7"/>
      <c r="R137" s="8">
        <f t="shared" si="2"/>
        <v>2500</v>
      </c>
      <c r="S137" s="9"/>
      <c r="T137" s="10"/>
      <c r="U137" s="12"/>
      <c r="V137" s="12"/>
      <c r="W137" s="12">
        <v>1</v>
      </c>
      <c r="X137" s="12" t="s">
        <v>43</v>
      </c>
      <c r="Y137" s="12">
        <v>1</v>
      </c>
      <c r="Z137" s="12" t="s">
        <v>44</v>
      </c>
      <c r="AE137">
        <v>12</v>
      </c>
      <c r="AF137" t="s">
        <v>356</v>
      </c>
      <c r="AG137">
        <v>2</v>
      </c>
      <c r="AH137" t="s">
        <v>376</v>
      </c>
      <c r="AI137">
        <v>4</v>
      </c>
      <c r="AJ137" t="s">
        <v>132</v>
      </c>
      <c r="AM137" t="s">
        <v>205</v>
      </c>
      <c r="AN137" t="s">
        <v>206</v>
      </c>
      <c r="AO137" t="s">
        <v>36</v>
      </c>
      <c r="AT137">
        <v>0</v>
      </c>
      <c r="AU137">
        <v>2500</v>
      </c>
      <c r="AV137">
        <v>2021</v>
      </c>
      <c r="AW137">
        <v>265</v>
      </c>
      <c r="AX137" t="s">
        <v>40</v>
      </c>
      <c r="AY137">
        <v>314</v>
      </c>
      <c r="AZ137" s="1">
        <v>44386</v>
      </c>
      <c r="BA137" t="s">
        <v>41</v>
      </c>
      <c r="BB137" t="s">
        <v>217</v>
      </c>
      <c r="BC137">
        <v>6199</v>
      </c>
    </row>
    <row r="138" spans="1:55" x14ac:dyDescent="0.25">
      <c r="A138" s="12">
        <v>1902</v>
      </c>
      <c r="B138" s="12">
        <v>0</v>
      </c>
      <c r="C138" s="12" t="s">
        <v>373</v>
      </c>
      <c r="D138" s="12">
        <v>2021</v>
      </c>
      <c r="E138" s="22">
        <v>1960</v>
      </c>
      <c r="F138" s="12"/>
      <c r="G138" s="12" t="s">
        <v>377</v>
      </c>
      <c r="H138" s="20">
        <v>4000</v>
      </c>
      <c r="I138" s="12">
        <v>0</v>
      </c>
      <c r="J138" s="21">
        <v>4000</v>
      </c>
      <c r="K138" s="25" t="s">
        <v>1597</v>
      </c>
      <c r="L138" s="11" t="s">
        <v>1598</v>
      </c>
      <c r="M138" s="13"/>
      <c r="N138" s="14"/>
      <c r="O138" s="6"/>
      <c r="P138" s="15"/>
      <c r="Q138" s="7"/>
      <c r="R138" s="8">
        <f t="shared" si="2"/>
        <v>4000</v>
      </c>
      <c r="S138" s="9"/>
      <c r="T138" s="10"/>
      <c r="U138" s="12"/>
      <c r="V138" s="12"/>
      <c r="W138" s="12">
        <v>1</v>
      </c>
      <c r="X138" s="12" t="s">
        <v>43</v>
      </c>
      <c r="Y138" s="12">
        <v>1</v>
      </c>
      <c r="Z138" s="12" t="s">
        <v>44</v>
      </c>
      <c r="AE138">
        <v>12</v>
      </c>
      <c r="AF138" t="s">
        <v>356</v>
      </c>
      <c r="AG138">
        <v>2</v>
      </c>
      <c r="AH138" t="s">
        <v>376</v>
      </c>
      <c r="AI138">
        <v>4</v>
      </c>
      <c r="AJ138" t="s">
        <v>132</v>
      </c>
      <c r="AM138" t="s">
        <v>205</v>
      </c>
      <c r="AN138" t="s">
        <v>206</v>
      </c>
      <c r="AO138" t="s">
        <v>36</v>
      </c>
      <c r="AR138" t="s">
        <v>359</v>
      </c>
      <c r="AT138">
        <v>2</v>
      </c>
      <c r="AU138">
        <v>3998</v>
      </c>
      <c r="AV138">
        <v>2021</v>
      </c>
      <c r="AW138">
        <v>418</v>
      </c>
      <c r="AX138" t="s">
        <v>40</v>
      </c>
      <c r="AY138">
        <v>493</v>
      </c>
      <c r="AZ138" s="1">
        <v>44502</v>
      </c>
      <c r="BA138" t="s">
        <v>41</v>
      </c>
      <c r="BB138" t="s">
        <v>358</v>
      </c>
      <c r="BC138">
        <v>7169</v>
      </c>
    </row>
    <row r="139" spans="1:55" x14ac:dyDescent="0.25">
      <c r="A139" s="12">
        <v>1901</v>
      </c>
      <c r="B139" s="12">
        <v>0</v>
      </c>
      <c r="C139" s="12" t="s">
        <v>378</v>
      </c>
      <c r="D139" s="12">
        <v>2020</v>
      </c>
      <c r="E139" s="22">
        <v>768</v>
      </c>
      <c r="F139" s="12"/>
      <c r="G139" s="12" t="s">
        <v>379</v>
      </c>
      <c r="H139" s="20">
        <v>1489.18</v>
      </c>
      <c r="I139" s="12">
        <v>0</v>
      </c>
      <c r="J139" s="21">
        <v>1489.18</v>
      </c>
      <c r="K139" s="25" t="s">
        <v>1599</v>
      </c>
      <c r="L139" s="11" t="s">
        <v>1600</v>
      </c>
      <c r="M139" s="13">
        <v>1489.18</v>
      </c>
      <c r="N139" s="14"/>
      <c r="O139" s="6"/>
      <c r="P139" s="15"/>
      <c r="Q139" s="7"/>
      <c r="R139" s="8">
        <f t="shared" si="2"/>
        <v>0</v>
      </c>
      <c r="S139" s="9"/>
      <c r="T139" s="10"/>
      <c r="U139" s="12"/>
      <c r="V139" s="12"/>
      <c r="W139" s="12">
        <v>1</v>
      </c>
      <c r="X139" s="12" t="s">
        <v>43</v>
      </c>
      <c r="Y139" s="12">
        <v>1</v>
      </c>
      <c r="Z139" s="12" t="s">
        <v>44</v>
      </c>
      <c r="AE139">
        <v>12</v>
      </c>
      <c r="AF139" t="s">
        <v>356</v>
      </c>
      <c r="AG139">
        <v>3</v>
      </c>
      <c r="AH139" t="s">
        <v>381</v>
      </c>
      <c r="AI139">
        <v>4</v>
      </c>
      <c r="AJ139" t="s">
        <v>132</v>
      </c>
      <c r="AM139" t="s">
        <v>205</v>
      </c>
      <c r="AN139" t="s">
        <v>206</v>
      </c>
      <c r="AO139" t="s">
        <v>36</v>
      </c>
      <c r="AT139">
        <v>0</v>
      </c>
      <c r="AU139">
        <v>1489.18</v>
      </c>
      <c r="AV139">
        <v>2020</v>
      </c>
      <c r="AW139">
        <v>127</v>
      </c>
      <c r="AX139" t="s">
        <v>40</v>
      </c>
      <c r="AY139">
        <v>148</v>
      </c>
      <c r="AZ139" s="1">
        <v>43921</v>
      </c>
      <c r="BA139" t="s">
        <v>41</v>
      </c>
      <c r="BB139" t="s">
        <v>380</v>
      </c>
      <c r="BC139">
        <v>20</v>
      </c>
    </row>
    <row r="140" spans="1:55" x14ac:dyDescent="0.25">
      <c r="A140" s="12">
        <v>1901</v>
      </c>
      <c r="B140" s="12">
        <v>0</v>
      </c>
      <c r="C140" s="12" t="s">
        <v>378</v>
      </c>
      <c r="D140" s="12">
        <v>2021</v>
      </c>
      <c r="E140" s="22">
        <v>939</v>
      </c>
      <c r="F140" s="12"/>
      <c r="G140" s="12" t="s">
        <v>294</v>
      </c>
      <c r="H140" s="20">
        <v>104.99</v>
      </c>
      <c r="I140" s="12">
        <v>0</v>
      </c>
      <c r="J140" s="21">
        <v>104.99</v>
      </c>
      <c r="K140" s="25" t="s">
        <v>1599</v>
      </c>
      <c r="L140" s="11" t="s">
        <v>1600</v>
      </c>
      <c r="M140" s="13">
        <v>104.99</v>
      </c>
      <c r="N140" s="14"/>
      <c r="O140" s="6"/>
      <c r="P140" s="15"/>
      <c r="Q140" s="7"/>
      <c r="R140" s="8">
        <f t="shared" si="2"/>
        <v>0</v>
      </c>
      <c r="S140" s="9"/>
      <c r="T140" s="10"/>
      <c r="U140" s="12"/>
      <c r="V140" s="12"/>
      <c r="W140" s="12">
        <v>1</v>
      </c>
      <c r="X140" s="12" t="s">
        <v>43</v>
      </c>
      <c r="Y140" s="12">
        <v>1</v>
      </c>
      <c r="Z140" s="12" t="s">
        <v>44</v>
      </c>
      <c r="AE140">
        <v>12</v>
      </c>
      <c r="AF140" t="s">
        <v>356</v>
      </c>
      <c r="AG140">
        <v>3</v>
      </c>
      <c r="AH140" t="s">
        <v>381</v>
      </c>
      <c r="AI140">
        <v>4</v>
      </c>
      <c r="AJ140" t="s">
        <v>132</v>
      </c>
      <c r="AM140" t="s">
        <v>205</v>
      </c>
      <c r="AN140" t="s">
        <v>206</v>
      </c>
      <c r="AO140" t="s">
        <v>36</v>
      </c>
      <c r="AT140">
        <v>0</v>
      </c>
      <c r="AU140">
        <v>104.99</v>
      </c>
      <c r="AV140">
        <v>2021</v>
      </c>
      <c r="AW140">
        <v>156</v>
      </c>
      <c r="AX140" t="s">
        <v>40</v>
      </c>
      <c r="AY140">
        <v>178</v>
      </c>
      <c r="AZ140" s="1">
        <v>44313</v>
      </c>
      <c r="BA140" t="s">
        <v>41</v>
      </c>
      <c r="BB140" t="s">
        <v>294</v>
      </c>
      <c r="BC140">
        <v>20</v>
      </c>
    </row>
    <row r="141" spans="1:55" x14ac:dyDescent="0.25">
      <c r="A141" s="12">
        <v>1898</v>
      </c>
      <c r="B141" s="12">
        <v>0</v>
      </c>
      <c r="C141" s="12" t="s">
        <v>382</v>
      </c>
      <c r="D141" s="12">
        <v>2021</v>
      </c>
      <c r="E141" s="22">
        <v>953</v>
      </c>
      <c r="F141" s="12"/>
      <c r="G141" s="12" t="s">
        <v>1629</v>
      </c>
      <c r="H141" s="20">
        <v>360</v>
      </c>
      <c r="I141" s="12">
        <v>0</v>
      </c>
      <c r="J141" s="21">
        <v>360</v>
      </c>
      <c r="K141" s="25" t="s">
        <v>1597</v>
      </c>
      <c r="L141" s="11" t="s">
        <v>1598</v>
      </c>
      <c r="M141" s="13"/>
      <c r="N141" s="14"/>
      <c r="O141" s="6"/>
      <c r="P141" s="15"/>
      <c r="Q141" s="7"/>
      <c r="R141" s="8">
        <f t="shared" si="2"/>
        <v>360</v>
      </c>
      <c r="S141" s="9"/>
      <c r="T141" s="10"/>
      <c r="U141" s="12"/>
      <c r="V141" s="12"/>
      <c r="W141" s="12">
        <v>1</v>
      </c>
      <c r="X141" s="12" t="s">
        <v>43</v>
      </c>
      <c r="Y141" s="12">
        <v>1</v>
      </c>
      <c r="Z141" s="12" t="s">
        <v>44</v>
      </c>
      <c r="AE141">
        <v>12</v>
      </c>
      <c r="AF141" t="s">
        <v>356</v>
      </c>
      <c r="AG141">
        <v>4</v>
      </c>
      <c r="AH141" t="s">
        <v>383</v>
      </c>
      <c r="AI141">
        <v>3</v>
      </c>
      <c r="AJ141" t="s">
        <v>47</v>
      </c>
      <c r="AM141" t="s">
        <v>234</v>
      </c>
      <c r="AN141" t="s">
        <v>235</v>
      </c>
      <c r="AO141" t="s">
        <v>36</v>
      </c>
      <c r="AT141">
        <v>0</v>
      </c>
      <c r="AU141">
        <v>360</v>
      </c>
      <c r="AV141">
        <v>2021</v>
      </c>
      <c r="AW141">
        <v>163</v>
      </c>
      <c r="AX141" t="s">
        <v>40</v>
      </c>
      <c r="AY141">
        <v>186</v>
      </c>
      <c r="AZ141" s="1">
        <v>44315</v>
      </c>
      <c r="BA141" t="s">
        <v>41</v>
      </c>
      <c r="BB141" t="e">
        <f>-EMERGENZA COVID-19 - SOCCORSO ALIMENTARE” - CONTRIBUTI ECONOMICI AI CITTADINI MEDIANTE BUONI SPESA - INTEGRAZIONE RISORSE</f>
        <v>#NAME?</v>
      </c>
      <c r="BC141">
        <v>3517</v>
      </c>
    </row>
    <row r="142" spans="1:55" x14ac:dyDescent="0.25">
      <c r="A142" s="12">
        <v>1898</v>
      </c>
      <c r="B142" s="12">
        <v>0</v>
      </c>
      <c r="C142" s="12" t="s">
        <v>382</v>
      </c>
      <c r="D142" s="12">
        <v>2021</v>
      </c>
      <c r="E142" s="22">
        <v>1610</v>
      </c>
      <c r="F142" s="12"/>
      <c r="G142" s="12" t="s">
        <v>384</v>
      </c>
      <c r="H142" s="20">
        <v>1000</v>
      </c>
      <c r="I142" s="12">
        <v>0</v>
      </c>
      <c r="J142" s="21">
        <v>1000</v>
      </c>
      <c r="K142" s="25" t="s">
        <v>1597</v>
      </c>
      <c r="L142" s="11" t="s">
        <v>1598</v>
      </c>
      <c r="M142" s="13"/>
      <c r="N142" s="14"/>
      <c r="O142" s="6"/>
      <c r="P142" s="15"/>
      <c r="Q142" s="7"/>
      <c r="R142" s="8">
        <f t="shared" si="2"/>
        <v>1000</v>
      </c>
      <c r="S142" s="9"/>
      <c r="T142" s="10"/>
      <c r="U142" s="12"/>
      <c r="V142" s="12"/>
      <c r="W142" s="12">
        <v>1</v>
      </c>
      <c r="X142" s="12" t="s">
        <v>43</v>
      </c>
      <c r="Y142" s="12">
        <v>1</v>
      </c>
      <c r="Z142" s="12" t="s">
        <v>44</v>
      </c>
      <c r="AE142">
        <v>12</v>
      </c>
      <c r="AF142" t="s">
        <v>356</v>
      </c>
      <c r="AG142">
        <v>4</v>
      </c>
      <c r="AH142" t="s">
        <v>383</v>
      </c>
      <c r="AI142">
        <v>3</v>
      </c>
      <c r="AJ142" t="s">
        <v>47</v>
      </c>
      <c r="AM142" t="s">
        <v>234</v>
      </c>
      <c r="AN142" t="s">
        <v>235</v>
      </c>
      <c r="AO142" t="s">
        <v>36</v>
      </c>
      <c r="AT142">
        <v>1000</v>
      </c>
      <c r="AU142">
        <v>0</v>
      </c>
      <c r="AV142">
        <v>2021</v>
      </c>
      <c r="AW142">
        <v>305</v>
      </c>
      <c r="AX142" t="s">
        <v>40</v>
      </c>
      <c r="AY142">
        <v>361</v>
      </c>
      <c r="AZ142" s="1">
        <v>44414</v>
      </c>
      <c r="BA142" t="s">
        <v>41</v>
      </c>
      <c r="BB142" t="s">
        <v>384</v>
      </c>
      <c r="BC142">
        <v>314</v>
      </c>
    </row>
    <row r="143" spans="1:55" x14ac:dyDescent="0.25">
      <c r="A143" s="12">
        <v>1898</v>
      </c>
      <c r="B143" s="12">
        <v>0</v>
      </c>
      <c r="C143" s="12" t="s">
        <v>382</v>
      </c>
      <c r="D143" s="12">
        <v>2021</v>
      </c>
      <c r="E143" s="22">
        <v>1665</v>
      </c>
      <c r="F143" s="12"/>
      <c r="G143" s="12" t="s">
        <v>385</v>
      </c>
      <c r="H143" s="20">
        <v>2000</v>
      </c>
      <c r="I143" s="12">
        <v>0</v>
      </c>
      <c r="J143" s="21">
        <v>2000</v>
      </c>
      <c r="K143" s="25" t="s">
        <v>1599</v>
      </c>
      <c r="L143" s="11" t="s">
        <v>1600</v>
      </c>
      <c r="M143" s="13">
        <v>2000</v>
      </c>
      <c r="N143" s="14"/>
      <c r="O143" s="6"/>
      <c r="P143" s="15"/>
      <c r="Q143" s="7"/>
      <c r="R143" s="8">
        <f t="shared" si="2"/>
        <v>0</v>
      </c>
      <c r="S143" s="9"/>
      <c r="T143" s="10"/>
      <c r="U143" s="12"/>
      <c r="V143" s="12"/>
      <c r="W143" s="12">
        <v>1</v>
      </c>
      <c r="X143" s="12" t="s">
        <v>43</v>
      </c>
      <c r="Y143" s="12">
        <v>1</v>
      </c>
      <c r="Z143" s="12" t="s">
        <v>44</v>
      </c>
      <c r="AE143">
        <v>12</v>
      </c>
      <c r="AF143" t="s">
        <v>356</v>
      </c>
      <c r="AG143">
        <v>4</v>
      </c>
      <c r="AH143" t="s">
        <v>383</v>
      </c>
      <c r="AI143">
        <v>3</v>
      </c>
      <c r="AJ143" t="s">
        <v>47</v>
      </c>
      <c r="AM143" t="s">
        <v>234</v>
      </c>
      <c r="AN143" t="s">
        <v>235</v>
      </c>
      <c r="AO143" t="s">
        <v>36</v>
      </c>
      <c r="AT143">
        <v>0</v>
      </c>
      <c r="AU143">
        <v>2000</v>
      </c>
      <c r="AV143">
        <v>2021</v>
      </c>
      <c r="AW143">
        <v>332</v>
      </c>
      <c r="AX143" t="s">
        <v>40</v>
      </c>
      <c r="AY143">
        <v>397</v>
      </c>
      <c r="AZ143" s="1">
        <v>44448</v>
      </c>
      <c r="BA143" t="s">
        <v>41</v>
      </c>
      <c r="BB143" t="s">
        <v>385</v>
      </c>
      <c r="BC143">
        <v>314</v>
      </c>
    </row>
    <row r="144" spans="1:55" x14ac:dyDescent="0.25">
      <c r="A144" s="12">
        <v>1898</v>
      </c>
      <c r="B144" s="12">
        <v>0</v>
      </c>
      <c r="C144" s="12" t="s">
        <v>382</v>
      </c>
      <c r="D144" s="12">
        <v>2021</v>
      </c>
      <c r="E144" s="22">
        <v>1687</v>
      </c>
      <c r="F144" s="12"/>
      <c r="G144" s="12" t="s">
        <v>386</v>
      </c>
      <c r="H144" s="20">
        <v>500.79</v>
      </c>
      <c r="I144" s="12">
        <v>0</v>
      </c>
      <c r="J144" s="21">
        <v>500.79</v>
      </c>
      <c r="K144" s="25" t="s">
        <v>1597</v>
      </c>
      <c r="L144" s="11" t="s">
        <v>1598</v>
      </c>
      <c r="M144" s="13"/>
      <c r="N144" s="14"/>
      <c r="O144" s="6"/>
      <c r="P144" s="15"/>
      <c r="Q144" s="7"/>
      <c r="R144" s="8">
        <f t="shared" si="2"/>
        <v>500.79</v>
      </c>
      <c r="S144" s="9"/>
      <c r="T144" s="10"/>
      <c r="U144" s="12"/>
      <c r="V144" s="12"/>
      <c r="W144" s="12">
        <v>1</v>
      </c>
      <c r="X144" s="12" t="s">
        <v>43</v>
      </c>
      <c r="Y144" s="12">
        <v>1</v>
      </c>
      <c r="Z144" s="12" t="s">
        <v>44</v>
      </c>
      <c r="AE144">
        <v>12</v>
      </c>
      <c r="AF144" t="s">
        <v>356</v>
      </c>
      <c r="AG144">
        <v>4</v>
      </c>
      <c r="AH144" t="s">
        <v>383</v>
      </c>
      <c r="AI144">
        <v>3</v>
      </c>
      <c r="AJ144" t="s">
        <v>47</v>
      </c>
      <c r="AM144" t="s">
        <v>234</v>
      </c>
      <c r="AN144" t="s">
        <v>235</v>
      </c>
      <c r="AO144" t="s">
        <v>36</v>
      </c>
      <c r="AT144">
        <v>300</v>
      </c>
      <c r="AU144">
        <v>200.79</v>
      </c>
      <c r="AV144">
        <v>2021</v>
      </c>
      <c r="AW144">
        <v>343</v>
      </c>
      <c r="AX144" t="s">
        <v>40</v>
      </c>
      <c r="AY144">
        <v>408</v>
      </c>
      <c r="AZ144" s="1">
        <v>44459</v>
      </c>
      <c r="BA144" t="s">
        <v>41</v>
      </c>
      <c r="BB144" t="s">
        <v>387</v>
      </c>
      <c r="BC144">
        <v>11272</v>
      </c>
    </row>
    <row r="145" spans="1:55" x14ac:dyDescent="0.25">
      <c r="A145" s="12">
        <v>1912</v>
      </c>
      <c r="B145" s="12">
        <v>0</v>
      </c>
      <c r="C145" s="12" t="s">
        <v>388</v>
      </c>
      <c r="D145" s="12">
        <v>2020</v>
      </c>
      <c r="E145" s="22">
        <v>803</v>
      </c>
      <c r="F145" s="12"/>
      <c r="G145" s="12" t="s">
        <v>389</v>
      </c>
      <c r="H145" s="20">
        <v>210</v>
      </c>
      <c r="I145" s="12">
        <v>0</v>
      </c>
      <c r="J145" s="21">
        <v>210</v>
      </c>
      <c r="K145" s="25" t="s">
        <v>1599</v>
      </c>
      <c r="L145" s="11" t="s">
        <v>1600</v>
      </c>
      <c r="M145" s="13"/>
      <c r="N145" s="14"/>
      <c r="O145" s="6"/>
      <c r="P145" s="15">
        <v>210</v>
      </c>
      <c r="Q145" s="7"/>
      <c r="R145" s="8">
        <f t="shared" si="2"/>
        <v>0</v>
      </c>
      <c r="S145" s="9"/>
      <c r="T145" s="10"/>
      <c r="U145" s="12"/>
      <c r="V145" s="12"/>
      <c r="W145" s="12">
        <v>1</v>
      </c>
      <c r="X145" s="12" t="s">
        <v>43</v>
      </c>
      <c r="Y145" s="12">
        <v>1</v>
      </c>
      <c r="Z145" s="12" t="s">
        <v>44</v>
      </c>
      <c r="AE145">
        <v>12</v>
      </c>
      <c r="AF145" t="s">
        <v>356</v>
      </c>
      <c r="AG145">
        <v>4</v>
      </c>
      <c r="AH145" t="s">
        <v>383</v>
      </c>
      <c r="AI145">
        <v>4</v>
      </c>
      <c r="AJ145" t="s">
        <v>132</v>
      </c>
      <c r="AM145" t="s">
        <v>368</v>
      </c>
      <c r="AN145" t="s">
        <v>369</v>
      </c>
      <c r="AO145" t="s">
        <v>36</v>
      </c>
      <c r="AT145">
        <v>0</v>
      </c>
      <c r="AU145">
        <v>210</v>
      </c>
      <c r="AV145">
        <v>2020</v>
      </c>
      <c r="AW145">
        <v>147</v>
      </c>
      <c r="AX145" t="s">
        <v>40</v>
      </c>
      <c r="AY145">
        <v>163</v>
      </c>
      <c r="AZ145" s="1">
        <v>43928</v>
      </c>
      <c r="BA145" t="s">
        <v>41</v>
      </c>
      <c r="BB145" t="s">
        <v>390</v>
      </c>
      <c r="BC145">
        <v>10706</v>
      </c>
    </row>
    <row r="146" spans="1:55" x14ac:dyDescent="0.25">
      <c r="A146" s="12">
        <v>1912</v>
      </c>
      <c r="B146" s="12">
        <v>0</v>
      </c>
      <c r="C146" s="12" t="s">
        <v>388</v>
      </c>
      <c r="D146" s="12">
        <v>2020</v>
      </c>
      <c r="E146" s="22">
        <v>808</v>
      </c>
      <c r="F146" s="12"/>
      <c r="G146" s="12" t="s">
        <v>389</v>
      </c>
      <c r="H146" s="20">
        <v>270</v>
      </c>
      <c r="I146" s="12">
        <v>0</v>
      </c>
      <c r="J146" s="21">
        <v>270</v>
      </c>
      <c r="K146" s="25" t="s">
        <v>1599</v>
      </c>
      <c r="L146" s="11" t="s">
        <v>1600</v>
      </c>
      <c r="M146" s="13"/>
      <c r="N146" s="14"/>
      <c r="O146" s="6"/>
      <c r="P146" s="15">
        <v>270</v>
      </c>
      <c r="Q146" s="7"/>
      <c r="R146" s="8">
        <f t="shared" si="2"/>
        <v>0</v>
      </c>
      <c r="S146" s="9"/>
      <c r="T146" s="10"/>
      <c r="U146" s="12"/>
      <c r="V146" s="12"/>
      <c r="W146" s="12">
        <v>1</v>
      </c>
      <c r="X146" s="12" t="s">
        <v>43</v>
      </c>
      <c r="Y146" s="12">
        <v>1</v>
      </c>
      <c r="Z146" s="12" t="s">
        <v>44</v>
      </c>
      <c r="AE146">
        <v>12</v>
      </c>
      <c r="AF146" t="s">
        <v>356</v>
      </c>
      <c r="AG146">
        <v>4</v>
      </c>
      <c r="AH146" t="s">
        <v>383</v>
      </c>
      <c r="AI146">
        <v>4</v>
      </c>
      <c r="AJ146" t="s">
        <v>132</v>
      </c>
      <c r="AM146" t="s">
        <v>368</v>
      </c>
      <c r="AN146" t="s">
        <v>369</v>
      </c>
      <c r="AO146" t="s">
        <v>36</v>
      </c>
      <c r="AT146">
        <v>0</v>
      </c>
      <c r="AU146">
        <v>270</v>
      </c>
      <c r="AV146">
        <v>2020</v>
      </c>
      <c r="AW146">
        <v>147</v>
      </c>
      <c r="AX146" t="s">
        <v>40</v>
      </c>
      <c r="AY146">
        <v>163</v>
      </c>
      <c r="AZ146" s="1">
        <v>43928</v>
      </c>
      <c r="BA146" t="s">
        <v>41</v>
      </c>
      <c r="BB146" t="s">
        <v>390</v>
      </c>
      <c r="BC146">
        <v>5341</v>
      </c>
    </row>
    <row r="147" spans="1:55" x14ac:dyDescent="0.25">
      <c r="A147" s="12">
        <v>1912</v>
      </c>
      <c r="B147" s="12">
        <v>0</v>
      </c>
      <c r="C147" s="12" t="s">
        <v>388</v>
      </c>
      <c r="D147" s="12">
        <v>2020</v>
      </c>
      <c r="E147" s="22">
        <v>1297</v>
      </c>
      <c r="F147" s="12"/>
      <c r="G147" s="12" t="s">
        <v>391</v>
      </c>
      <c r="H147" s="20">
        <v>60</v>
      </c>
      <c r="I147" s="12">
        <v>0</v>
      </c>
      <c r="J147" s="21">
        <v>60</v>
      </c>
      <c r="K147" s="25" t="s">
        <v>1599</v>
      </c>
      <c r="L147" s="11" t="s">
        <v>1600</v>
      </c>
      <c r="M147" s="13"/>
      <c r="N147" s="14"/>
      <c r="O147" s="6"/>
      <c r="P147" s="15">
        <v>60</v>
      </c>
      <c r="Q147" s="7"/>
      <c r="R147" s="8">
        <f t="shared" si="2"/>
        <v>0</v>
      </c>
      <c r="S147" s="9"/>
      <c r="T147" s="10"/>
      <c r="U147" s="12"/>
      <c r="V147" s="12"/>
      <c r="W147" s="12">
        <v>1</v>
      </c>
      <c r="X147" s="12" t="s">
        <v>43</v>
      </c>
      <c r="Y147" s="12">
        <v>1</v>
      </c>
      <c r="Z147" s="12" t="s">
        <v>44</v>
      </c>
      <c r="AE147">
        <v>12</v>
      </c>
      <c r="AF147" t="s">
        <v>356</v>
      </c>
      <c r="AG147">
        <v>4</v>
      </c>
      <c r="AH147" t="s">
        <v>383</v>
      </c>
      <c r="AI147">
        <v>4</v>
      </c>
      <c r="AJ147" t="s">
        <v>132</v>
      </c>
      <c r="AM147" t="s">
        <v>368</v>
      </c>
      <c r="AN147" t="s">
        <v>369</v>
      </c>
      <c r="AO147" t="s">
        <v>36</v>
      </c>
      <c r="AT147">
        <v>0</v>
      </c>
      <c r="AU147">
        <v>60</v>
      </c>
      <c r="AV147">
        <v>2020</v>
      </c>
      <c r="AW147">
        <v>260</v>
      </c>
      <c r="AX147" t="s">
        <v>40</v>
      </c>
      <c r="AY147">
        <v>292</v>
      </c>
      <c r="AZ147" s="1">
        <v>44033</v>
      </c>
      <c r="BA147" t="s">
        <v>41</v>
      </c>
      <c r="BB147" t="s">
        <v>391</v>
      </c>
      <c r="BC147">
        <v>10705</v>
      </c>
    </row>
    <row r="148" spans="1:55" x14ac:dyDescent="0.25">
      <c r="A148" s="12">
        <v>1912</v>
      </c>
      <c r="B148" s="12">
        <v>0</v>
      </c>
      <c r="C148" s="12" t="s">
        <v>388</v>
      </c>
      <c r="D148" s="12">
        <v>2020</v>
      </c>
      <c r="E148" s="22">
        <v>1298</v>
      </c>
      <c r="F148" s="12"/>
      <c r="G148" s="12" t="s">
        <v>391</v>
      </c>
      <c r="H148" s="20">
        <v>200</v>
      </c>
      <c r="I148" s="12">
        <v>0</v>
      </c>
      <c r="J148" s="21">
        <v>200</v>
      </c>
      <c r="K148" s="25" t="s">
        <v>1599</v>
      </c>
      <c r="L148" s="11" t="s">
        <v>1600</v>
      </c>
      <c r="M148" s="13"/>
      <c r="N148" s="14"/>
      <c r="O148" s="6"/>
      <c r="P148" s="15">
        <v>200</v>
      </c>
      <c r="Q148" s="7"/>
      <c r="R148" s="8">
        <f t="shared" si="2"/>
        <v>0</v>
      </c>
      <c r="S148" s="9"/>
      <c r="T148" s="10"/>
      <c r="U148" s="12"/>
      <c r="V148" s="12"/>
      <c r="W148" s="12">
        <v>1</v>
      </c>
      <c r="X148" s="12" t="s">
        <v>43</v>
      </c>
      <c r="Y148" s="12">
        <v>1</v>
      </c>
      <c r="Z148" s="12" t="s">
        <v>44</v>
      </c>
      <c r="AE148">
        <v>12</v>
      </c>
      <c r="AF148" t="s">
        <v>356</v>
      </c>
      <c r="AG148">
        <v>4</v>
      </c>
      <c r="AH148" t="s">
        <v>383</v>
      </c>
      <c r="AI148">
        <v>4</v>
      </c>
      <c r="AJ148" t="s">
        <v>132</v>
      </c>
      <c r="AM148" t="s">
        <v>368</v>
      </c>
      <c r="AN148" t="s">
        <v>369</v>
      </c>
      <c r="AO148" t="s">
        <v>36</v>
      </c>
      <c r="AT148">
        <v>0</v>
      </c>
      <c r="AU148">
        <v>200</v>
      </c>
      <c r="AV148">
        <v>2020</v>
      </c>
      <c r="AW148">
        <v>260</v>
      </c>
      <c r="AX148" t="s">
        <v>40</v>
      </c>
      <c r="AY148">
        <v>292</v>
      </c>
      <c r="AZ148" s="1">
        <v>44033</v>
      </c>
      <c r="BA148" t="s">
        <v>41</v>
      </c>
      <c r="BB148" t="s">
        <v>391</v>
      </c>
      <c r="BC148">
        <v>10706</v>
      </c>
    </row>
    <row r="149" spans="1:55" x14ac:dyDescent="0.25">
      <c r="A149" s="12">
        <v>1912</v>
      </c>
      <c r="B149" s="12">
        <v>0</v>
      </c>
      <c r="C149" s="12" t="s">
        <v>388</v>
      </c>
      <c r="D149" s="12">
        <v>2020</v>
      </c>
      <c r="E149" s="22">
        <v>1299</v>
      </c>
      <c r="F149" s="12"/>
      <c r="G149" s="12" t="s">
        <v>391</v>
      </c>
      <c r="H149" s="20">
        <v>120</v>
      </c>
      <c r="I149" s="12">
        <v>0</v>
      </c>
      <c r="J149" s="21">
        <v>120</v>
      </c>
      <c r="K149" s="25" t="s">
        <v>1599</v>
      </c>
      <c r="L149" s="11" t="s">
        <v>1600</v>
      </c>
      <c r="M149" s="13"/>
      <c r="N149" s="14"/>
      <c r="O149" s="6"/>
      <c r="P149" s="15">
        <v>120</v>
      </c>
      <c r="Q149" s="7"/>
      <c r="R149" s="8">
        <f t="shared" si="2"/>
        <v>0</v>
      </c>
      <c r="S149" s="9"/>
      <c r="T149" s="10"/>
      <c r="U149" s="12"/>
      <c r="V149" s="12"/>
      <c r="W149" s="12">
        <v>1</v>
      </c>
      <c r="X149" s="12" t="s">
        <v>43</v>
      </c>
      <c r="Y149" s="12">
        <v>1</v>
      </c>
      <c r="Z149" s="12" t="s">
        <v>44</v>
      </c>
      <c r="AE149">
        <v>12</v>
      </c>
      <c r="AF149" t="s">
        <v>356</v>
      </c>
      <c r="AG149">
        <v>4</v>
      </c>
      <c r="AH149" t="s">
        <v>383</v>
      </c>
      <c r="AI149">
        <v>4</v>
      </c>
      <c r="AJ149" t="s">
        <v>132</v>
      </c>
      <c r="AM149" t="s">
        <v>368</v>
      </c>
      <c r="AN149" t="s">
        <v>369</v>
      </c>
      <c r="AO149" t="s">
        <v>36</v>
      </c>
      <c r="AT149">
        <v>0</v>
      </c>
      <c r="AU149">
        <v>120</v>
      </c>
      <c r="AV149">
        <v>2020</v>
      </c>
      <c r="AW149">
        <v>260</v>
      </c>
      <c r="AX149" t="s">
        <v>40</v>
      </c>
      <c r="AY149">
        <v>292</v>
      </c>
      <c r="AZ149" s="1">
        <v>44033</v>
      </c>
      <c r="BA149" t="s">
        <v>41</v>
      </c>
      <c r="BB149" t="s">
        <v>391</v>
      </c>
      <c r="BC149">
        <v>10707</v>
      </c>
    </row>
    <row r="150" spans="1:55" x14ac:dyDescent="0.25">
      <c r="A150" s="12">
        <v>1912</v>
      </c>
      <c r="B150" s="12">
        <v>0</v>
      </c>
      <c r="C150" s="12" t="s">
        <v>388</v>
      </c>
      <c r="D150" s="12">
        <v>2020</v>
      </c>
      <c r="E150" s="22">
        <v>1300</v>
      </c>
      <c r="F150" s="12"/>
      <c r="G150" s="12" t="s">
        <v>391</v>
      </c>
      <c r="H150" s="20">
        <v>50</v>
      </c>
      <c r="I150" s="12">
        <v>0</v>
      </c>
      <c r="J150" s="21">
        <v>50</v>
      </c>
      <c r="K150" s="25" t="s">
        <v>1599</v>
      </c>
      <c r="L150" s="11" t="s">
        <v>1600</v>
      </c>
      <c r="M150" s="13"/>
      <c r="N150" s="14"/>
      <c r="O150" s="6"/>
      <c r="P150" s="15">
        <v>50</v>
      </c>
      <c r="Q150" s="7"/>
      <c r="R150" s="8">
        <f t="shared" si="2"/>
        <v>0</v>
      </c>
      <c r="S150" s="9"/>
      <c r="T150" s="10"/>
      <c r="U150" s="12"/>
      <c r="V150" s="12"/>
      <c r="W150" s="12">
        <v>1</v>
      </c>
      <c r="X150" s="12" t="s">
        <v>43</v>
      </c>
      <c r="Y150" s="12">
        <v>1</v>
      </c>
      <c r="Z150" s="12" t="s">
        <v>44</v>
      </c>
      <c r="AE150">
        <v>12</v>
      </c>
      <c r="AF150" t="s">
        <v>356</v>
      </c>
      <c r="AG150">
        <v>4</v>
      </c>
      <c r="AH150" t="s">
        <v>383</v>
      </c>
      <c r="AI150">
        <v>4</v>
      </c>
      <c r="AJ150" t="s">
        <v>132</v>
      </c>
      <c r="AM150" t="s">
        <v>368</v>
      </c>
      <c r="AN150" t="s">
        <v>369</v>
      </c>
      <c r="AO150" t="s">
        <v>36</v>
      </c>
      <c r="AT150">
        <v>0</v>
      </c>
      <c r="AU150">
        <v>50</v>
      </c>
      <c r="AV150">
        <v>2020</v>
      </c>
      <c r="AW150">
        <v>260</v>
      </c>
      <c r="AX150" t="s">
        <v>40</v>
      </c>
      <c r="AY150">
        <v>292</v>
      </c>
      <c r="AZ150" s="1">
        <v>44033</v>
      </c>
      <c r="BA150" t="s">
        <v>41</v>
      </c>
      <c r="BB150" t="s">
        <v>391</v>
      </c>
      <c r="BC150">
        <v>10709</v>
      </c>
    </row>
    <row r="151" spans="1:55" x14ac:dyDescent="0.25">
      <c r="A151" s="12">
        <v>1912</v>
      </c>
      <c r="B151" s="12">
        <v>0</v>
      </c>
      <c r="C151" s="12" t="s">
        <v>388</v>
      </c>
      <c r="D151" s="12">
        <v>2020</v>
      </c>
      <c r="E151" s="22">
        <v>1301</v>
      </c>
      <c r="F151" s="12"/>
      <c r="G151" s="12" t="s">
        <v>391</v>
      </c>
      <c r="H151" s="20">
        <v>673.52</v>
      </c>
      <c r="I151" s="12">
        <v>0</v>
      </c>
      <c r="J151" s="21">
        <v>673.52</v>
      </c>
      <c r="K151" s="25" t="s">
        <v>1599</v>
      </c>
      <c r="L151" s="11" t="s">
        <v>1600</v>
      </c>
      <c r="M151" s="13"/>
      <c r="N151" s="14"/>
      <c r="O151" s="6"/>
      <c r="P151" s="15">
        <v>673.52</v>
      </c>
      <c r="Q151" s="7"/>
      <c r="R151" s="8">
        <f t="shared" si="2"/>
        <v>0</v>
      </c>
      <c r="S151" s="9"/>
      <c r="T151" s="10"/>
      <c r="U151" s="12"/>
      <c r="V151" s="12"/>
      <c r="W151" s="12">
        <v>1</v>
      </c>
      <c r="X151" s="12" t="s">
        <v>43</v>
      </c>
      <c r="Y151" s="12">
        <v>1</v>
      </c>
      <c r="Z151" s="12" t="s">
        <v>44</v>
      </c>
      <c r="AE151">
        <v>12</v>
      </c>
      <c r="AF151" t="s">
        <v>356</v>
      </c>
      <c r="AG151">
        <v>4</v>
      </c>
      <c r="AH151" t="s">
        <v>383</v>
      </c>
      <c r="AI151">
        <v>4</v>
      </c>
      <c r="AJ151" t="s">
        <v>132</v>
      </c>
      <c r="AM151" t="s">
        <v>368</v>
      </c>
      <c r="AN151" t="s">
        <v>369</v>
      </c>
      <c r="AO151" t="s">
        <v>36</v>
      </c>
      <c r="AT151">
        <v>0</v>
      </c>
      <c r="AU151">
        <v>673.52</v>
      </c>
      <c r="AV151">
        <v>2020</v>
      </c>
      <c r="AW151">
        <v>260</v>
      </c>
      <c r="AX151" t="s">
        <v>40</v>
      </c>
      <c r="AY151">
        <v>292</v>
      </c>
      <c r="AZ151" s="1">
        <v>44033</v>
      </c>
      <c r="BA151" t="s">
        <v>41</v>
      </c>
      <c r="BB151" t="s">
        <v>391</v>
      </c>
      <c r="BC151">
        <v>3517</v>
      </c>
    </row>
    <row r="152" spans="1:55" x14ac:dyDescent="0.25">
      <c r="A152" s="12">
        <v>1912</v>
      </c>
      <c r="B152" s="12">
        <v>0</v>
      </c>
      <c r="C152" s="12" t="s">
        <v>388</v>
      </c>
      <c r="D152" s="12">
        <v>2020</v>
      </c>
      <c r="E152" s="22">
        <v>1480</v>
      </c>
      <c r="F152" s="12"/>
      <c r="G152" s="12" t="s">
        <v>392</v>
      </c>
      <c r="H152" s="20">
        <v>90</v>
      </c>
      <c r="I152" s="12">
        <v>0</v>
      </c>
      <c r="J152" s="21">
        <v>90</v>
      </c>
      <c r="K152" s="25" t="s">
        <v>1599</v>
      </c>
      <c r="L152" s="11" t="s">
        <v>1600</v>
      </c>
      <c r="M152" s="13"/>
      <c r="N152" s="14"/>
      <c r="O152" s="6"/>
      <c r="P152" s="15">
        <v>90</v>
      </c>
      <c r="Q152" s="7"/>
      <c r="R152" s="8">
        <f t="shared" si="2"/>
        <v>0</v>
      </c>
      <c r="S152" s="9"/>
      <c r="T152" s="10"/>
      <c r="U152" s="12"/>
      <c r="V152" s="12"/>
      <c r="W152" s="12">
        <v>1</v>
      </c>
      <c r="X152" s="12" t="s">
        <v>43</v>
      </c>
      <c r="Y152" s="12">
        <v>1</v>
      </c>
      <c r="Z152" s="12" t="s">
        <v>44</v>
      </c>
      <c r="AE152">
        <v>12</v>
      </c>
      <c r="AF152" t="s">
        <v>356</v>
      </c>
      <c r="AG152">
        <v>4</v>
      </c>
      <c r="AH152" t="s">
        <v>383</v>
      </c>
      <c r="AI152">
        <v>4</v>
      </c>
      <c r="AJ152" t="s">
        <v>132</v>
      </c>
      <c r="AM152" t="s">
        <v>368</v>
      </c>
      <c r="AN152" t="s">
        <v>369</v>
      </c>
      <c r="AO152" t="s">
        <v>36</v>
      </c>
      <c r="AT152">
        <v>0</v>
      </c>
      <c r="AU152">
        <v>90</v>
      </c>
      <c r="AV152">
        <v>2020</v>
      </c>
      <c r="AW152">
        <v>289</v>
      </c>
      <c r="AX152" t="s">
        <v>40</v>
      </c>
      <c r="AY152">
        <v>326</v>
      </c>
      <c r="AZ152" s="1">
        <v>44047</v>
      </c>
      <c r="BA152" t="s">
        <v>41</v>
      </c>
      <c r="BB152" t="s">
        <v>392</v>
      </c>
      <c r="BC152">
        <v>10353</v>
      </c>
    </row>
    <row r="153" spans="1:55" x14ac:dyDescent="0.25">
      <c r="A153" s="12">
        <v>1912</v>
      </c>
      <c r="B153" s="12">
        <v>0</v>
      </c>
      <c r="C153" s="12" t="s">
        <v>388</v>
      </c>
      <c r="D153" s="12">
        <v>2020</v>
      </c>
      <c r="E153" s="22">
        <v>2142</v>
      </c>
      <c r="F153" s="12"/>
      <c r="G153" s="12" t="s">
        <v>393</v>
      </c>
      <c r="H153" s="20">
        <v>150</v>
      </c>
      <c r="I153" s="12">
        <v>0</v>
      </c>
      <c r="J153" s="21">
        <v>150</v>
      </c>
      <c r="K153" s="25" t="s">
        <v>1599</v>
      </c>
      <c r="L153" s="11" t="s">
        <v>1600</v>
      </c>
      <c r="M153" s="13"/>
      <c r="N153" s="14"/>
      <c r="O153" s="6"/>
      <c r="P153" s="15">
        <v>150</v>
      </c>
      <c r="Q153" s="7"/>
      <c r="R153" s="8">
        <f t="shared" si="2"/>
        <v>0</v>
      </c>
      <c r="S153" s="9"/>
      <c r="T153" s="10"/>
      <c r="U153" s="12"/>
      <c r="V153" s="12"/>
      <c r="W153" s="12">
        <v>1</v>
      </c>
      <c r="X153" s="12" t="s">
        <v>43</v>
      </c>
      <c r="Y153" s="12">
        <v>1</v>
      </c>
      <c r="Z153" s="12" t="s">
        <v>44</v>
      </c>
      <c r="AE153">
        <v>12</v>
      </c>
      <c r="AF153" t="s">
        <v>356</v>
      </c>
      <c r="AG153">
        <v>4</v>
      </c>
      <c r="AH153" t="s">
        <v>383</v>
      </c>
      <c r="AI153">
        <v>4</v>
      </c>
      <c r="AJ153" t="s">
        <v>132</v>
      </c>
      <c r="AM153" t="s">
        <v>368</v>
      </c>
      <c r="AN153" t="s">
        <v>369</v>
      </c>
      <c r="AO153" t="s">
        <v>36</v>
      </c>
      <c r="AT153">
        <v>0</v>
      </c>
      <c r="AU153">
        <v>150</v>
      </c>
      <c r="AV153">
        <v>2020</v>
      </c>
      <c r="AW153">
        <v>501</v>
      </c>
      <c r="AX153" t="s">
        <v>40</v>
      </c>
      <c r="AY153">
        <v>564</v>
      </c>
      <c r="AZ153" s="1">
        <v>44176</v>
      </c>
      <c r="BA153" t="s">
        <v>41</v>
      </c>
      <c r="BB153" t="s">
        <v>394</v>
      </c>
      <c r="BC153">
        <v>10252</v>
      </c>
    </row>
    <row r="154" spans="1:55" x14ac:dyDescent="0.25">
      <c r="A154" s="12">
        <v>1912</v>
      </c>
      <c r="B154" s="12">
        <v>0</v>
      </c>
      <c r="C154" s="12" t="s">
        <v>388</v>
      </c>
      <c r="D154" s="12">
        <v>2020</v>
      </c>
      <c r="E154" s="22">
        <v>2145</v>
      </c>
      <c r="F154" s="12"/>
      <c r="G154" s="12" t="s">
        <v>393</v>
      </c>
      <c r="H154" s="20">
        <v>350</v>
      </c>
      <c r="I154" s="12">
        <v>0</v>
      </c>
      <c r="J154" s="21">
        <v>350</v>
      </c>
      <c r="K154" s="25" t="s">
        <v>1599</v>
      </c>
      <c r="L154" s="11" t="s">
        <v>1600</v>
      </c>
      <c r="M154" s="13"/>
      <c r="N154" s="14"/>
      <c r="O154" s="6"/>
      <c r="P154" s="15">
        <v>350</v>
      </c>
      <c r="Q154" s="7"/>
      <c r="R154" s="8">
        <f t="shared" si="2"/>
        <v>0</v>
      </c>
      <c r="S154" s="9"/>
      <c r="T154" s="10"/>
      <c r="U154" s="12"/>
      <c r="V154" s="12"/>
      <c r="W154" s="12">
        <v>1</v>
      </c>
      <c r="X154" s="12" t="s">
        <v>43</v>
      </c>
      <c r="Y154" s="12">
        <v>1</v>
      </c>
      <c r="Z154" s="12" t="s">
        <v>44</v>
      </c>
      <c r="AE154">
        <v>12</v>
      </c>
      <c r="AF154" t="s">
        <v>356</v>
      </c>
      <c r="AG154">
        <v>4</v>
      </c>
      <c r="AH154" t="s">
        <v>383</v>
      </c>
      <c r="AI154">
        <v>4</v>
      </c>
      <c r="AJ154" t="s">
        <v>132</v>
      </c>
      <c r="AM154" t="s">
        <v>368</v>
      </c>
      <c r="AN154" t="s">
        <v>369</v>
      </c>
      <c r="AO154" t="s">
        <v>36</v>
      </c>
      <c r="AT154">
        <v>0</v>
      </c>
      <c r="AU154">
        <v>350</v>
      </c>
      <c r="AV154">
        <v>2020</v>
      </c>
      <c r="AW154">
        <v>501</v>
      </c>
      <c r="AX154" t="s">
        <v>40</v>
      </c>
      <c r="AY154">
        <v>564</v>
      </c>
      <c r="AZ154" s="1">
        <v>44176</v>
      </c>
      <c r="BA154" t="s">
        <v>41</v>
      </c>
      <c r="BB154" t="s">
        <v>394</v>
      </c>
      <c r="BC154">
        <v>10707</v>
      </c>
    </row>
    <row r="155" spans="1:55" x14ac:dyDescent="0.25">
      <c r="A155" s="12">
        <v>1912</v>
      </c>
      <c r="B155" s="12">
        <v>0</v>
      </c>
      <c r="C155" s="12" t="s">
        <v>388</v>
      </c>
      <c r="D155" s="12">
        <v>2020</v>
      </c>
      <c r="E155" s="22">
        <v>2147</v>
      </c>
      <c r="F155" s="12"/>
      <c r="G155" s="12" t="s">
        <v>393</v>
      </c>
      <c r="H155" s="20">
        <v>0.52</v>
      </c>
      <c r="I155" s="12">
        <v>0</v>
      </c>
      <c r="J155" s="21">
        <v>0.52</v>
      </c>
      <c r="K155" s="25" t="s">
        <v>1599</v>
      </c>
      <c r="L155" s="11" t="s">
        <v>1600</v>
      </c>
      <c r="M155" s="13"/>
      <c r="N155" s="14"/>
      <c r="O155" s="6"/>
      <c r="P155" s="15">
        <v>0.52</v>
      </c>
      <c r="Q155" s="7"/>
      <c r="R155" s="8">
        <f t="shared" si="2"/>
        <v>0</v>
      </c>
      <c r="S155" s="9"/>
      <c r="T155" s="10"/>
      <c r="U155" s="12"/>
      <c r="V155" s="12"/>
      <c r="W155" s="12">
        <v>1</v>
      </c>
      <c r="X155" s="12" t="s">
        <v>43</v>
      </c>
      <c r="Y155" s="12">
        <v>1</v>
      </c>
      <c r="Z155" s="12" t="s">
        <v>44</v>
      </c>
      <c r="AE155">
        <v>12</v>
      </c>
      <c r="AF155" t="s">
        <v>356</v>
      </c>
      <c r="AG155">
        <v>4</v>
      </c>
      <c r="AH155" t="s">
        <v>383</v>
      </c>
      <c r="AI155">
        <v>4</v>
      </c>
      <c r="AJ155" t="s">
        <v>132</v>
      </c>
      <c r="AM155" t="s">
        <v>368</v>
      </c>
      <c r="AN155" t="s">
        <v>369</v>
      </c>
      <c r="AO155" t="s">
        <v>36</v>
      </c>
      <c r="AT155">
        <v>0</v>
      </c>
      <c r="AU155">
        <v>0.52</v>
      </c>
      <c r="AV155">
        <v>2020</v>
      </c>
      <c r="AW155">
        <v>501</v>
      </c>
      <c r="AX155" t="s">
        <v>40</v>
      </c>
      <c r="AY155">
        <v>564</v>
      </c>
      <c r="AZ155" s="1">
        <v>44176</v>
      </c>
      <c r="BA155" t="s">
        <v>41</v>
      </c>
      <c r="BB155" t="s">
        <v>394</v>
      </c>
      <c r="BC155">
        <v>3517</v>
      </c>
    </row>
    <row r="156" spans="1:55" x14ac:dyDescent="0.25">
      <c r="A156" s="12">
        <v>1912</v>
      </c>
      <c r="B156" s="12">
        <v>0</v>
      </c>
      <c r="C156" s="12" t="s">
        <v>388</v>
      </c>
      <c r="D156" s="12">
        <v>2020</v>
      </c>
      <c r="E156" s="22">
        <v>2148</v>
      </c>
      <c r="F156" s="12"/>
      <c r="G156" s="12" t="s">
        <v>393</v>
      </c>
      <c r="H156" s="20">
        <v>200</v>
      </c>
      <c r="I156" s="12">
        <v>0</v>
      </c>
      <c r="J156" s="21">
        <v>200</v>
      </c>
      <c r="K156" s="25" t="s">
        <v>1599</v>
      </c>
      <c r="L156" s="11" t="s">
        <v>1600</v>
      </c>
      <c r="M156" s="13"/>
      <c r="N156" s="14"/>
      <c r="O156" s="6"/>
      <c r="P156" s="15">
        <v>200</v>
      </c>
      <c r="Q156" s="7"/>
      <c r="R156" s="8">
        <f t="shared" si="2"/>
        <v>0</v>
      </c>
      <c r="S156" s="9"/>
      <c r="T156" s="10"/>
      <c r="U156" s="12"/>
      <c r="V156" s="12"/>
      <c r="W156" s="12">
        <v>1</v>
      </c>
      <c r="X156" s="12" t="s">
        <v>43</v>
      </c>
      <c r="Y156" s="12">
        <v>1</v>
      </c>
      <c r="Z156" s="12" t="s">
        <v>44</v>
      </c>
      <c r="AE156">
        <v>12</v>
      </c>
      <c r="AF156" t="s">
        <v>356</v>
      </c>
      <c r="AG156">
        <v>4</v>
      </c>
      <c r="AH156" t="s">
        <v>383</v>
      </c>
      <c r="AI156">
        <v>4</v>
      </c>
      <c r="AJ156" t="s">
        <v>132</v>
      </c>
      <c r="AM156" t="s">
        <v>368</v>
      </c>
      <c r="AN156" t="s">
        <v>369</v>
      </c>
      <c r="AO156" t="s">
        <v>36</v>
      </c>
      <c r="AT156">
        <v>0</v>
      </c>
      <c r="AU156">
        <v>200</v>
      </c>
      <c r="AV156">
        <v>2020</v>
      </c>
      <c r="AW156">
        <v>501</v>
      </c>
      <c r="AX156" t="s">
        <v>40</v>
      </c>
      <c r="AY156">
        <v>564</v>
      </c>
      <c r="AZ156" s="1">
        <v>44176</v>
      </c>
      <c r="BA156" t="s">
        <v>41</v>
      </c>
      <c r="BB156" t="s">
        <v>394</v>
      </c>
      <c r="BC156">
        <v>139</v>
      </c>
    </row>
    <row r="157" spans="1:55" x14ac:dyDescent="0.25">
      <c r="A157" s="12">
        <v>1912</v>
      </c>
      <c r="B157" s="12">
        <v>0</v>
      </c>
      <c r="C157" s="12" t="s">
        <v>388</v>
      </c>
      <c r="D157" s="12">
        <v>2020</v>
      </c>
      <c r="E157" s="22">
        <v>2150</v>
      </c>
      <c r="F157" s="12"/>
      <c r="G157" s="12" t="s">
        <v>393</v>
      </c>
      <c r="H157" s="20">
        <v>48</v>
      </c>
      <c r="I157" s="12">
        <v>0</v>
      </c>
      <c r="J157" s="21">
        <v>48</v>
      </c>
      <c r="K157" s="25" t="s">
        <v>1599</v>
      </c>
      <c r="L157" s="11" t="s">
        <v>1600</v>
      </c>
      <c r="M157" s="13"/>
      <c r="N157" s="14"/>
      <c r="O157" s="6"/>
      <c r="P157" s="15">
        <v>48</v>
      </c>
      <c r="Q157" s="7"/>
      <c r="R157" s="8">
        <f t="shared" si="2"/>
        <v>0</v>
      </c>
      <c r="S157" s="9"/>
      <c r="T157" s="10"/>
      <c r="U157" s="12"/>
      <c r="V157" s="12"/>
      <c r="W157" s="12">
        <v>1</v>
      </c>
      <c r="X157" s="12" t="s">
        <v>43</v>
      </c>
      <c r="Y157" s="12">
        <v>1</v>
      </c>
      <c r="Z157" s="12" t="s">
        <v>44</v>
      </c>
      <c r="AE157">
        <v>12</v>
      </c>
      <c r="AF157" t="s">
        <v>356</v>
      </c>
      <c r="AG157">
        <v>4</v>
      </c>
      <c r="AH157" t="s">
        <v>383</v>
      </c>
      <c r="AI157">
        <v>4</v>
      </c>
      <c r="AJ157" t="s">
        <v>132</v>
      </c>
      <c r="AM157" t="s">
        <v>368</v>
      </c>
      <c r="AN157" t="s">
        <v>369</v>
      </c>
      <c r="AO157" t="s">
        <v>36</v>
      </c>
      <c r="AR157" t="s">
        <v>395</v>
      </c>
      <c r="AT157">
        <v>0</v>
      </c>
      <c r="AU157">
        <v>48</v>
      </c>
      <c r="AV157">
        <v>2020</v>
      </c>
      <c r="AW157">
        <v>501</v>
      </c>
      <c r="AX157" t="s">
        <v>40</v>
      </c>
      <c r="AY157">
        <v>564</v>
      </c>
      <c r="AZ157" s="1">
        <v>44176</v>
      </c>
      <c r="BA157" t="s">
        <v>41</v>
      </c>
      <c r="BB157" t="s">
        <v>394</v>
      </c>
      <c r="BC157">
        <v>10710</v>
      </c>
    </row>
    <row r="158" spans="1:55" x14ac:dyDescent="0.25">
      <c r="A158" s="12">
        <v>1912</v>
      </c>
      <c r="B158" s="12">
        <v>0</v>
      </c>
      <c r="C158" s="12" t="s">
        <v>388</v>
      </c>
      <c r="D158" s="12">
        <v>2021</v>
      </c>
      <c r="E158" s="22">
        <v>1007</v>
      </c>
      <c r="F158" s="12"/>
      <c r="G158" s="12" t="s">
        <v>396</v>
      </c>
      <c r="H158" s="20">
        <v>10</v>
      </c>
      <c r="I158" s="12">
        <v>0</v>
      </c>
      <c r="J158" s="21">
        <v>10</v>
      </c>
      <c r="K158" s="25" t="s">
        <v>1597</v>
      </c>
      <c r="L158" s="11" t="s">
        <v>1598</v>
      </c>
      <c r="M158" s="13"/>
      <c r="N158" s="14"/>
      <c r="O158" s="6"/>
      <c r="P158" s="15"/>
      <c r="Q158" s="7"/>
      <c r="R158" s="8">
        <f t="shared" si="2"/>
        <v>10</v>
      </c>
      <c r="S158" s="9"/>
      <c r="T158" s="10"/>
      <c r="U158" s="12"/>
      <c r="V158" s="12"/>
      <c r="W158" s="12">
        <v>1</v>
      </c>
      <c r="X158" s="12" t="s">
        <v>43</v>
      </c>
      <c r="Y158" s="12">
        <v>1</v>
      </c>
      <c r="Z158" s="12" t="s">
        <v>44</v>
      </c>
      <c r="AE158">
        <v>12</v>
      </c>
      <c r="AF158" t="s">
        <v>356</v>
      </c>
      <c r="AG158">
        <v>4</v>
      </c>
      <c r="AH158" t="s">
        <v>383</v>
      </c>
      <c r="AI158">
        <v>4</v>
      </c>
      <c r="AJ158" t="s">
        <v>132</v>
      </c>
      <c r="AM158" t="s">
        <v>368</v>
      </c>
      <c r="AN158" t="s">
        <v>369</v>
      </c>
      <c r="AO158" t="s">
        <v>36</v>
      </c>
      <c r="AT158">
        <v>0</v>
      </c>
      <c r="AU158">
        <v>10</v>
      </c>
      <c r="AV158">
        <v>2021</v>
      </c>
      <c r="AW158">
        <v>187</v>
      </c>
      <c r="AX158" t="s">
        <v>40</v>
      </c>
      <c r="AY158">
        <v>216</v>
      </c>
      <c r="AZ158" s="1">
        <v>44329</v>
      </c>
      <c r="BA158" t="s">
        <v>41</v>
      </c>
      <c r="BB158" t="s">
        <v>396</v>
      </c>
      <c r="BC158">
        <v>3517</v>
      </c>
    </row>
    <row r="159" spans="1:55" x14ac:dyDescent="0.25">
      <c r="A159" s="12">
        <v>1912</v>
      </c>
      <c r="B159" s="12">
        <v>0</v>
      </c>
      <c r="C159" s="12" t="s">
        <v>388</v>
      </c>
      <c r="D159" s="12">
        <v>2021</v>
      </c>
      <c r="E159" s="22">
        <v>1651</v>
      </c>
      <c r="F159" s="12"/>
      <c r="G159" s="12" t="s">
        <v>397</v>
      </c>
      <c r="H159" s="20">
        <v>3000</v>
      </c>
      <c r="I159" s="12">
        <v>0</v>
      </c>
      <c r="J159" s="21">
        <v>3000</v>
      </c>
      <c r="K159" s="25" t="s">
        <v>1597</v>
      </c>
      <c r="L159" s="11" t="s">
        <v>1598</v>
      </c>
      <c r="M159" s="13"/>
      <c r="N159" s="14"/>
      <c r="O159" s="6"/>
      <c r="P159" s="15"/>
      <c r="Q159" s="7"/>
      <c r="R159" s="8">
        <f t="shared" si="2"/>
        <v>3000</v>
      </c>
      <c r="S159" s="9"/>
      <c r="T159" s="10"/>
      <c r="U159" s="12"/>
      <c r="V159" s="12"/>
      <c r="W159" s="12">
        <v>1</v>
      </c>
      <c r="X159" s="12" t="s">
        <v>43</v>
      </c>
      <c r="Y159" s="12">
        <v>1</v>
      </c>
      <c r="Z159" s="12" t="s">
        <v>44</v>
      </c>
      <c r="AE159">
        <v>12</v>
      </c>
      <c r="AF159" t="s">
        <v>356</v>
      </c>
      <c r="AG159">
        <v>4</v>
      </c>
      <c r="AH159" t="s">
        <v>383</v>
      </c>
      <c r="AI159">
        <v>4</v>
      </c>
      <c r="AJ159" t="s">
        <v>132</v>
      </c>
      <c r="AM159" t="s">
        <v>368</v>
      </c>
      <c r="AN159" t="s">
        <v>369</v>
      </c>
      <c r="AO159" t="s">
        <v>36</v>
      </c>
      <c r="AT159">
        <v>2950</v>
      </c>
      <c r="AU159">
        <v>50</v>
      </c>
      <c r="AV159">
        <v>2021</v>
      </c>
      <c r="AW159">
        <v>328</v>
      </c>
      <c r="AX159" t="s">
        <v>40</v>
      </c>
      <c r="AY159">
        <v>391</v>
      </c>
      <c r="AZ159" s="1">
        <v>44447</v>
      </c>
      <c r="BA159" t="s">
        <v>41</v>
      </c>
      <c r="BB159" t="s">
        <v>397</v>
      </c>
      <c r="BC159">
        <v>10252</v>
      </c>
    </row>
    <row r="160" spans="1:55" x14ac:dyDescent="0.25">
      <c r="A160" s="12">
        <v>1912</v>
      </c>
      <c r="B160" s="12">
        <v>0</v>
      </c>
      <c r="C160" s="12" t="s">
        <v>388</v>
      </c>
      <c r="D160" s="12">
        <v>2021</v>
      </c>
      <c r="E160" s="22">
        <v>1652</v>
      </c>
      <c r="F160" s="12"/>
      <c r="G160" s="12" t="s">
        <v>397</v>
      </c>
      <c r="H160" s="20">
        <v>250</v>
      </c>
      <c r="I160" s="12">
        <v>0</v>
      </c>
      <c r="J160" s="21">
        <v>250</v>
      </c>
      <c r="K160" s="25" t="s">
        <v>1597</v>
      </c>
      <c r="L160" s="11" t="s">
        <v>1598</v>
      </c>
      <c r="M160" s="13"/>
      <c r="N160" s="14"/>
      <c r="O160" s="6"/>
      <c r="P160" s="15"/>
      <c r="Q160" s="7"/>
      <c r="R160" s="8">
        <f t="shared" si="2"/>
        <v>250</v>
      </c>
      <c r="S160" s="9"/>
      <c r="T160" s="10"/>
      <c r="U160" s="12"/>
      <c r="V160" s="12"/>
      <c r="W160" s="12">
        <v>1</v>
      </c>
      <c r="X160" s="12" t="s">
        <v>43</v>
      </c>
      <c r="Y160" s="12">
        <v>1</v>
      </c>
      <c r="Z160" s="12" t="s">
        <v>44</v>
      </c>
      <c r="AE160">
        <v>12</v>
      </c>
      <c r="AF160" t="s">
        <v>356</v>
      </c>
      <c r="AG160">
        <v>4</v>
      </c>
      <c r="AH160" t="s">
        <v>383</v>
      </c>
      <c r="AI160">
        <v>4</v>
      </c>
      <c r="AJ160" t="s">
        <v>132</v>
      </c>
      <c r="AM160" t="s">
        <v>368</v>
      </c>
      <c r="AN160" t="s">
        <v>369</v>
      </c>
      <c r="AO160" t="s">
        <v>36</v>
      </c>
      <c r="AT160">
        <v>200</v>
      </c>
      <c r="AU160">
        <v>50</v>
      </c>
      <c r="AV160">
        <v>2021</v>
      </c>
      <c r="AW160">
        <v>328</v>
      </c>
      <c r="AX160" t="s">
        <v>40</v>
      </c>
      <c r="AY160">
        <v>391</v>
      </c>
      <c r="AZ160" s="1">
        <v>44447</v>
      </c>
      <c r="BA160" t="s">
        <v>41</v>
      </c>
      <c r="BB160" t="s">
        <v>397</v>
      </c>
      <c r="BC160">
        <v>10705</v>
      </c>
    </row>
    <row r="161" spans="1:55" x14ac:dyDescent="0.25">
      <c r="A161" s="12">
        <v>1912</v>
      </c>
      <c r="B161" s="12">
        <v>0</v>
      </c>
      <c r="C161" s="12" t="s">
        <v>388</v>
      </c>
      <c r="D161" s="12">
        <v>2021</v>
      </c>
      <c r="E161" s="22">
        <v>1653</v>
      </c>
      <c r="F161" s="12"/>
      <c r="G161" s="12" t="s">
        <v>397</v>
      </c>
      <c r="H161" s="20">
        <v>600</v>
      </c>
      <c r="I161" s="12">
        <v>0</v>
      </c>
      <c r="J161" s="21">
        <v>600</v>
      </c>
      <c r="K161" s="25" t="s">
        <v>1597</v>
      </c>
      <c r="L161" s="11" t="s">
        <v>1598</v>
      </c>
      <c r="M161" s="13"/>
      <c r="N161" s="14"/>
      <c r="O161" s="6"/>
      <c r="P161" s="15"/>
      <c r="Q161" s="7"/>
      <c r="R161" s="8">
        <f t="shared" si="2"/>
        <v>600</v>
      </c>
      <c r="S161" s="9"/>
      <c r="T161" s="10"/>
      <c r="U161" s="12"/>
      <c r="V161" s="12"/>
      <c r="W161" s="12">
        <v>1</v>
      </c>
      <c r="X161" s="12" t="s">
        <v>43</v>
      </c>
      <c r="Y161" s="12">
        <v>1</v>
      </c>
      <c r="Z161" s="12" t="s">
        <v>44</v>
      </c>
      <c r="AE161">
        <v>12</v>
      </c>
      <c r="AF161" t="s">
        <v>356</v>
      </c>
      <c r="AG161">
        <v>4</v>
      </c>
      <c r="AH161" t="s">
        <v>383</v>
      </c>
      <c r="AI161">
        <v>4</v>
      </c>
      <c r="AJ161" t="s">
        <v>132</v>
      </c>
      <c r="AM161" t="s">
        <v>368</v>
      </c>
      <c r="AN161" t="s">
        <v>369</v>
      </c>
      <c r="AO161" t="s">
        <v>36</v>
      </c>
      <c r="AT161">
        <v>400</v>
      </c>
      <c r="AU161">
        <v>200</v>
      </c>
      <c r="AV161">
        <v>2021</v>
      </c>
      <c r="AW161">
        <v>328</v>
      </c>
      <c r="AX161" t="s">
        <v>40</v>
      </c>
      <c r="AY161">
        <v>391</v>
      </c>
      <c r="AZ161" s="1">
        <v>44447</v>
      </c>
      <c r="BA161" t="s">
        <v>41</v>
      </c>
      <c r="BB161" t="s">
        <v>397</v>
      </c>
      <c r="BC161">
        <v>10706</v>
      </c>
    </row>
    <row r="162" spans="1:55" x14ac:dyDescent="0.25">
      <c r="A162" s="12">
        <v>1912</v>
      </c>
      <c r="B162" s="12">
        <v>0</v>
      </c>
      <c r="C162" s="12" t="s">
        <v>388</v>
      </c>
      <c r="D162" s="12">
        <v>2021</v>
      </c>
      <c r="E162" s="22">
        <v>1654</v>
      </c>
      <c r="F162" s="12"/>
      <c r="G162" s="12" t="s">
        <v>397</v>
      </c>
      <c r="H162" s="20">
        <v>500</v>
      </c>
      <c r="I162" s="12">
        <v>0</v>
      </c>
      <c r="J162" s="21">
        <v>500</v>
      </c>
      <c r="K162" s="25" t="s">
        <v>1597</v>
      </c>
      <c r="L162" s="11" t="s">
        <v>1598</v>
      </c>
      <c r="M162" s="13"/>
      <c r="N162" s="14"/>
      <c r="O162" s="6"/>
      <c r="P162" s="15"/>
      <c r="Q162" s="7"/>
      <c r="R162" s="8">
        <f t="shared" si="2"/>
        <v>500</v>
      </c>
      <c r="S162" s="9"/>
      <c r="T162" s="10"/>
      <c r="U162" s="12"/>
      <c r="V162" s="12"/>
      <c r="W162" s="12">
        <v>1</v>
      </c>
      <c r="X162" s="12" t="s">
        <v>43</v>
      </c>
      <c r="Y162" s="12">
        <v>1</v>
      </c>
      <c r="Z162" s="12" t="s">
        <v>44</v>
      </c>
      <c r="AE162">
        <v>12</v>
      </c>
      <c r="AF162" t="s">
        <v>356</v>
      </c>
      <c r="AG162">
        <v>4</v>
      </c>
      <c r="AH162" t="s">
        <v>383</v>
      </c>
      <c r="AI162">
        <v>4</v>
      </c>
      <c r="AJ162" t="s">
        <v>132</v>
      </c>
      <c r="AM162" t="s">
        <v>368</v>
      </c>
      <c r="AN162" t="s">
        <v>369</v>
      </c>
      <c r="AO162" t="s">
        <v>36</v>
      </c>
      <c r="AT162">
        <v>350</v>
      </c>
      <c r="AU162">
        <v>150</v>
      </c>
      <c r="AV162">
        <v>2021</v>
      </c>
      <c r="AW162">
        <v>328</v>
      </c>
      <c r="AX162" t="s">
        <v>40</v>
      </c>
      <c r="AY162">
        <v>391</v>
      </c>
      <c r="AZ162" s="1">
        <v>44447</v>
      </c>
      <c r="BA162" t="s">
        <v>41</v>
      </c>
      <c r="BB162" t="s">
        <v>397</v>
      </c>
      <c r="BC162">
        <v>10707</v>
      </c>
    </row>
    <row r="163" spans="1:55" x14ac:dyDescent="0.25">
      <c r="A163" s="12">
        <v>1912</v>
      </c>
      <c r="B163" s="12">
        <v>0</v>
      </c>
      <c r="C163" s="12" t="s">
        <v>388</v>
      </c>
      <c r="D163" s="12">
        <v>2021</v>
      </c>
      <c r="E163" s="22">
        <v>1656</v>
      </c>
      <c r="F163" s="12"/>
      <c r="G163" s="12" t="s">
        <v>397</v>
      </c>
      <c r="H163" s="20">
        <v>11161.74</v>
      </c>
      <c r="I163" s="12">
        <v>0</v>
      </c>
      <c r="J163" s="21">
        <v>11161.74</v>
      </c>
      <c r="K163" s="25" t="s">
        <v>1597</v>
      </c>
      <c r="L163" s="11" t="s">
        <v>1598</v>
      </c>
      <c r="M163" s="13"/>
      <c r="N163" s="14"/>
      <c r="O163" s="6"/>
      <c r="P163" s="15"/>
      <c r="Q163" s="7"/>
      <c r="R163" s="8">
        <f t="shared" si="2"/>
        <v>11161.74</v>
      </c>
      <c r="S163" s="9"/>
      <c r="T163" s="10"/>
      <c r="U163" s="12"/>
      <c r="V163" s="12"/>
      <c r="W163" s="12">
        <v>1</v>
      </c>
      <c r="X163" s="12" t="s">
        <v>43</v>
      </c>
      <c r="Y163" s="12">
        <v>1</v>
      </c>
      <c r="Z163" s="12" t="s">
        <v>44</v>
      </c>
      <c r="AE163">
        <v>12</v>
      </c>
      <c r="AF163" t="s">
        <v>356</v>
      </c>
      <c r="AG163">
        <v>4</v>
      </c>
      <c r="AH163" t="s">
        <v>383</v>
      </c>
      <c r="AI163">
        <v>4</v>
      </c>
      <c r="AJ163" t="s">
        <v>132</v>
      </c>
      <c r="AM163" t="s">
        <v>368</v>
      </c>
      <c r="AN163" t="s">
        <v>369</v>
      </c>
      <c r="AO163" t="s">
        <v>36</v>
      </c>
      <c r="AT163">
        <v>11161.74</v>
      </c>
      <c r="AU163">
        <v>0</v>
      </c>
      <c r="AV163">
        <v>2021</v>
      </c>
      <c r="AW163">
        <v>328</v>
      </c>
      <c r="AX163" t="s">
        <v>40</v>
      </c>
      <c r="AY163">
        <v>391</v>
      </c>
      <c r="AZ163" s="1">
        <v>44447</v>
      </c>
      <c r="BA163" t="s">
        <v>41</v>
      </c>
      <c r="BB163" t="s">
        <v>397</v>
      </c>
      <c r="BC163">
        <v>3517</v>
      </c>
    </row>
    <row r="164" spans="1:55" x14ac:dyDescent="0.25">
      <c r="A164" s="12">
        <v>1912</v>
      </c>
      <c r="B164" s="12">
        <v>0</v>
      </c>
      <c r="C164" s="12" t="s">
        <v>388</v>
      </c>
      <c r="D164" s="12">
        <v>2021</v>
      </c>
      <c r="E164" s="22">
        <v>1657</v>
      </c>
      <c r="F164" s="12"/>
      <c r="G164" s="12" t="s">
        <v>397</v>
      </c>
      <c r="H164" s="20">
        <v>2150</v>
      </c>
      <c r="I164" s="12">
        <v>-200</v>
      </c>
      <c r="J164" s="21">
        <v>1950</v>
      </c>
      <c r="K164" s="25" t="s">
        <v>1597</v>
      </c>
      <c r="L164" s="11" t="s">
        <v>1598</v>
      </c>
      <c r="M164" s="13"/>
      <c r="N164" s="14"/>
      <c r="O164" s="6"/>
      <c r="P164" s="15"/>
      <c r="Q164" s="7"/>
      <c r="R164" s="8">
        <f t="shared" si="2"/>
        <v>1950</v>
      </c>
      <c r="S164" s="9"/>
      <c r="T164" s="10"/>
      <c r="U164" s="12"/>
      <c r="V164" s="12"/>
      <c r="W164" s="12">
        <v>1</v>
      </c>
      <c r="X164" s="12" t="s">
        <v>43</v>
      </c>
      <c r="Y164" s="12">
        <v>1</v>
      </c>
      <c r="Z164" s="12" t="s">
        <v>44</v>
      </c>
      <c r="AE164">
        <v>12</v>
      </c>
      <c r="AF164" t="s">
        <v>356</v>
      </c>
      <c r="AG164">
        <v>4</v>
      </c>
      <c r="AH164" t="s">
        <v>383</v>
      </c>
      <c r="AI164">
        <v>4</v>
      </c>
      <c r="AJ164" t="s">
        <v>132</v>
      </c>
      <c r="AM164" t="s">
        <v>368</v>
      </c>
      <c r="AN164" t="s">
        <v>369</v>
      </c>
      <c r="AO164" t="s">
        <v>36</v>
      </c>
      <c r="AT164">
        <v>1500</v>
      </c>
      <c r="AU164">
        <v>450</v>
      </c>
      <c r="AV164">
        <v>2021</v>
      </c>
      <c r="AW164">
        <v>328</v>
      </c>
      <c r="AX164" t="s">
        <v>40</v>
      </c>
      <c r="AY164">
        <v>391</v>
      </c>
      <c r="AZ164" s="1">
        <v>44447</v>
      </c>
      <c r="BA164" t="s">
        <v>41</v>
      </c>
      <c r="BB164" t="s">
        <v>397</v>
      </c>
      <c r="BC164">
        <v>139</v>
      </c>
    </row>
    <row r="165" spans="1:55" x14ac:dyDescent="0.25">
      <c r="A165" s="12">
        <v>1912</v>
      </c>
      <c r="B165" s="12">
        <v>0</v>
      </c>
      <c r="C165" s="12" t="s">
        <v>388</v>
      </c>
      <c r="D165" s="12">
        <v>2021</v>
      </c>
      <c r="E165" s="22">
        <v>1658</v>
      </c>
      <c r="F165" s="12"/>
      <c r="G165" s="12" t="s">
        <v>397</v>
      </c>
      <c r="H165" s="20">
        <v>1000</v>
      </c>
      <c r="I165" s="12">
        <v>-1000</v>
      </c>
      <c r="J165" s="21">
        <v>0</v>
      </c>
      <c r="K165" s="25" t="s">
        <v>1597</v>
      </c>
      <c r="L165" s="11" t="s">
        <v>1598</v>
      </c>
      <c r="M165" s="13"/>
      <c r="N165" s="14"/>
      <c r="O165" s="6"/>
      <c r="P165" s="15"/>
      <c r="Q165" s="7"/>
      <c r="R165" s="8">
        <f t="shared" si="2"/>
        <v>0</v>
      </c>
      <c r="S165" s="9"/>
      <c r="T165" s="10"/>
      <c r="U165" s="12"/>
      <c r="V165" s="12"/>
      <c r="W165" s="12">
        <v>1</v>
      </c>
      <c r="X165" s="12" t="s">
        <v>43</v>
      </c>
      <c r="Y165" s="12">
        <v>1</v>
      </c>
      <c r="Z165" s="12" t="s">
        <v>44</v>
      </c>
      <c r="AE165">
        <v>12</v>
      </c>
      <c r="AF165" t="s">
        <v>356</v>
      </c>
      <c r="AG165">
        <v>4</v>
      </c>
      <c r="AH165" t="s">
        <v>383</v>
      </c>
      <c r="AI165">
        <v>4</v>
      </c>
      <c r="AJ165" t="s">
        <v>132</v>
      </c>
      <c r="AM165" t="s">
        <v>368</v>
      </c>
      <c r="AN165" t="s">
        <v>369</v>
      </c>
      <c r="AO165" t="s">
        <v>36</v>
      </c>
      <c r="AT165">
        <v>0</v>
      </c>
      <c r="AU165">
        <v>0</v>
      </c>
      <c r="AV165">
        <v>2021</v>
      </c>
      <c r="AW165">
        <v>328</v>
      </c>
      <c r="AX165" t="s">
        <v>40</v>
      </c>
      <c r="AY165">
        <v>391</v>
      </c>
      <c r="AZ165" s="1">
        <v>44447</v>
      </c>
      <c r="BA165" t="s">
        <v>41</v>
      </c>
      <c r="BB165" t="s">
        <v>397</v>
      </c>
      <c r="BC165">
        <v>5341</v>
      </c>
    </row>
    <row r="166" spans="1:55" x14ac:dyDescent="0.25">
      <c r="A166" s="12">
        <v>1912</v>
      </c>
      <c r="B166" s="12">
        <v>0</v>
      </c>
      <c r="C166" s="12" t="s">
        <v>388</v>
      </c>
      <c r="D166" s="12">
        <v>2021</v>
      </c>
      <c r="E166" s="22">
        <v>2463</v>
      </c>
      <c r="F166" s="12">
        <v>1658</v>
      </c>
      <c r="G166" s="12" t="s">
        <v>397</v>
      </c>
      <c r="H166" s="20">
        <v>0</v>
      </c>
      <c r="I166" s="12">
        <v>1000</v>
      </c>
      <c r="J166" s="21">
        <v>1000</v>
      </c>
      <c r="K166" s="25" t="s">
        <v>1597</v>
      </c>
      <c r="L166" s="11" t="s">
        <v>1598</v>
      </c>
      <c r="M166" s="13"/>
      <c r="N166" s="14"/>
      <c r="O166" s="6"/>
      <c r="P166" s="15"/>
      <c r="Q166" s="7"/>
      <c r="R166" s="8">
        <f t="shared" si="2"/>
        <v>1000</v>
      </c>
      <c r="S166" s="9"/>
      <c r="T166" s="10"/>
      <c r="U166" s="12"/>
      <c r="V166" s="12"/>
      <c r="W166" s="12">
        <v>1</v>
      </c>
      <c r="X166" s="12" t="s">
        <v>43</v>
      </c>
      <c r="Y166" s="12">
        <v>1</v>
      </c>
      <c r="Z166" s="12" t="s">
        <v>44</v>
      </c>
      <c r="AE166">
        <v>12</v>
      </c>
      <c r="AF166" t="s">
        <v>356</v>
      </c>
      <c r="AG166">
        <v>4</v>
      </c>
      <c r="AH166" t="s">
        <v>383</v>
      </c>
      <c r="AI166">
        <v>4</v>
      </c>
      <c r="AJ166" t="s">
        <v>132</v>
      </c>
      <c r="AM166" t="s">
        <v>368</v>
      </c>
      <c r="AN166" t="s">
        <v>369</v>
      </c>
      <c r="AO166" t="s">
        <v>36</v>
      </c>
      <c r="AT166">
        <v>1000</v>
      </c>
      <c r="AU166">
        <v>0</v>
      </c>
      <c r="AV166">
        <v>2022</v>
      </c>
      <c r="AW166">
        <v>49</v>
      </c>
      <c r="AX166" t="s">
        <v>40</v>
      </c>
      <c r="AY166">
        <v>50</v>
      </c>
      <c r="AZ166" s="1">
        <v>44600</v>
      </c>
      <c r="BA166" t="s">
        <v>41</v>
      </c>
      <c r="BB166" t="e">
        <f>-EMERGENZA COVID-19 - SOCCORSO ALIMENTARE” - CONTRIBUTI ECONOMICI AI CITTADINI MEDIANTE BUONI SPESA - RIMODULAZIONE RISORSE</f>
        <v>#NAME?</v>
      </c>
      <c r="BC166">
        <v>3517</v>
      </c>
    </row>
    <row r="167" spans="1:55" x14ac:dyDescent="0.25">
      <c r="A167" s="12">
        <v>1912</v>
      </c>
      <c r="B167" s="12">
        <v>0</v>
      </c>
      <c r="C167" s="12" t="s">
        <v>388</v>
      </c>
      <c r="D167" s="12">
        <v>2021</v>
      </c>
      <c r="E167" s="22">
        <v>2464</v>
      </c>
      <c r="F167" s="12">
        <v>1657</v>
      </c>
      <c r="G167" s="12" t="s">
        <v>397</v>
      </c>
      <c r="H167" s="20">
        <v>0</v>
      </c>
      <c r="I167" s="12">
        <v>50</v>
      </c>
      <c r="J167" s="21">
        <v>50</v>
      </c>
      <c r="K167" s="25" t="s">
        <v>1597</v>
      </c>
      <c r="L167" s="11" t="s">
        <v>1598</v>
      </c>
      <c r="M167" s="13"/>
      <c r="N167" s="14"/>
      <c r="O167" s="6"/>
      <c r="P167" s="15"/>
      <c r="Q167" s="7"/>
      <c r="R167" s="8">
        <f t="shared" si="2"/>
        <v>50</v>
      </c>
      <c r="S167" s="9"/>
      <c r="T167" s="10"/>
      <c r="U167" s="12"/>
      <c r="V167" s="12"/>
      <c r="W167" s="12">
        <v>1</v>
      </c>
      <c r="X167" s="12" t="s">
        <v>43</v>
      </c>
      <c r="Y167" s="12">
        <v>1</v>
      </c>
      <c r="Z167" s="12" t="s">
        <v>44</v>
      </c>
      <c r="AE167">
        <v>12</v>
      </c>
      <c r="AF167" t="s">
        <v>356</v>
      </c>
      <c r="AG167">
        <v>4</v>
      </c>
      <c r="AH167" t="s">
        <v>383</v>
      </c>
      <c r="AI167">
        <v>4</v>
      </c>
      <c r="AJ167" t="s">
        <v>132</v>
      </c>
      <c r="AM167" t="s">
        <v>368</v>
      </c>
      <c r="AN167" t="s">
        <v>369</v>
      </c>
      <c r="AO167" t="s">
        <v>36</v>
      </c>
      <c r="AT167">
        <v>38.26</v>
      </c>
      <c r="AU167">
        <v>11.74</v>
      </c>
      <c r="AV167">
        <v>2022</v>
      </c>
      <c r="AW167">
        <v>49</v>
      </c>
      <c r="AX167" t="s">
        <v>40</v>
      </c>
      <c r="AY167">
        <v>50</v>
      </c>
      <c r="AZ167" s="1">
        <v>44600</v>
      </c>
      <c r="BA167" t="s">
        <v>41</v>
      </c>
      <c r="BB167" t="e">
        <f>-EMERGENZA COVID-19 - SOCCORSO ALIMENTARE” - CONTRIBUTI ECONOMICI AI CITTADINI MEDIANTE BUONI SPESA - RIMODULAZIONE RISORSE</f>
        <v>#NAME?</v>
      </c>
      <c r="BC167">
        <v>3517</v>
      </c>
    </row>
    <row r="168" spans="1:55" x14ac:dyDescent="0.25">
      <c r="A168" s="12">
        <v>1912</v>
      </c>
      <c r="B168" s="12">
        <v>0</v>
      </c>
      <c r="C168" s="12" t="s">
        <v>388</v>
      </c>
      <c r="D168" s="12">
        <v>2021</v>
      </c>
      <c r="E168" s="22">
        <v>2465</v>
      </c>
      <c r="F168" s="12">
        <v>1657</v>
      </c>
      <c r="G168" s="12" t="s">
        <v>397</v>
      </c>
      <c r="H168" s="20">
        <v>0</v>
      </c>
      <c r="I168" s="12">
        <v>150</v>
      </c>
      <c r="J168" s="21">
        <v>150</v>
      </c>
      <c r="K168" s="25" t="s">
        <v>1597</v>
      </c>
      <c r="L168" s="11" t="s">
        <v>1598</v>
      </c>
      <c r="M168" s="13"/>
      <c r="N168" s="14"/>
      <c r="O168" s="6"/>
      <c r="P168" s="15"/>
      <c r="Q168" s="7"/>
      <c r="R168" s="8">
        <f t="shared" si="2"/>
        <v>150</v>
      </c>
      <c r="S168" s="9"/>
      <c r="T168" s="10"/>
      <c r="U168" s="12"/>
      <c r="V168" s="12"/>
      <c r="W168" s="12">
        <v>1</v>
      </c>
      <c r="X168" s="12" t="s">
        <v>43</v>
      </c>
      <c r="Y168" s="12">
        <v>1</v>
      </c>
      <c r="Z168" s="12" t="s">
        <v>44</v>
      </c>
      <c r="AE168">
        <v>12</v>
      </c>
      <c r="AF168" t="s">
        <v>356</v>
      </c>
      <c r="AG168">
        <v>4</v>
      </c>
      <c r="AH168" t="s">
        <v>383</v>
      </c>
      <c r="AI168">
        <v>4</v>
      </c>
      <c r="AJ168" t="s">
        <v>132</v>
      </c>
      <c r="AM168" t="s">
        <v>368</v>
      </c>
      <c r="AN168" t="s">
        <v>369</v>
      </c>
      <c r="AO168" t="s">
        <v>36</v>
      </c>
      <c r="AT168">
        <v>0</v>
      </c>
      <c r="AU168">
        <v>150</v>
      </c>
      <c r="AV168">
        <v>2022</v>
      </c>
      <c r="AW168">
        <v>49</v>
      </c>
      <c r="AX168" t="s">
        <v>40</v>
      </c>
      <c r="AY168">
        <v>50</v>
      </c>
      <c r="AZ168" s="1">
        <v>44600</v>
      </c>
      <c r="BA168" t="s">
        <v>41</v>
      </c>
      <c r="BB168" t="e">
        <f>-EMERGENZA COVID-19 - SOCCORSO ALIMENTARE” - CONTRIBUTI ECONOMICI AI CITTADINI MEDIANTE BUONI SPESA - RIMODULAZIONE RISORSE</f>
        <v>#NAME?</v>
      </c>
      <c r="BC168">
        <v>10707</v>
      </c>
    </row>
    <row r="169" spans="1:55" ht="34.5" x14ac:dyDescent="0.25">
      <c r="A169" s="12">
        <v>1951</v>
      </c>
      <c r="B169" s="12">
        <v>0</v>
      </c>
      <c r="C169" s="12" t="s">
        <v>398</v>
      </c>
      <c r="D169" s="12">
        <v>2020</v>
      </c>
      <c r="E169" s="22">
        <v>2249</v>
      </c>
      <c r="F169" s="12"/>
      <c r="G169" s="12" t="s">
        <v>399</v>
      </c>
      <c r="H169" s="20">
        <v>66.959999999999994</v>
      </c>
      <c r="I169" s="12">
        <v>0</v>
      </c>
      <c r="J169" s="24">
        <v>66.959999999999994</v>
      </c>
      <c r="K169" s="26" t="s">
        <v>1599</v>
      </c>
      <c r="L169" s="11" t="s">
        <v>1654</v>
      </c>
      <c r="M169" s="13"/>
      <c r="N169" s="14"/>
      <c r="O169" s="6"/>
      <c r="P169" s="15">
        <v>66.959999999999994</v>
      </c>
      <c r="Q169" s="7"/>
      <c r="R169" s="8">
        <f t="shared" si="2"/>
        <v>0</v>
      </c>
      <c r="S169" s="9" t="s">
        <v>1651</v>
      </c>
      <c r="T169" s="10"/>
      <c r="U169" s="12"/>
      <c r="V169" s="12"/>
      <c r="W169" s="12">
        <v>1</v>
      </c>
      <c r="X169" s="12" t="s">
        <v>43</v>
      </c>
      <c r="Y169" s="12">
        <v>1</v>
      </c>
      <c r="Z169" s="12" t="s">
        <v>44</v>
      </c>
      <c r="AE169">
        <v>12</v>
      </c>
      <c r="AF169" t="s">
        <v>356</v>
      </c>
      <c r="AG169">
        <v>4</v>
      </c>
      <c r="AH169" t="s">
        <v>383</v>
      </c>
      <c r="AI169">
        <v>4</v>
      </c>
      <c r="AJ169" t="s">
        <v>132</v>
      </c>
      <c r="AM169" t="s">
        <v>368</v>
      </c>
      <c r="AN169" t="s">
        <v>369</v>
      </c>
      <c r="AO169" t="s">
        <v>36</v>
      </c>
      <c r="AT169">
        <v>0</v>
      </c>
      <c r="AU169">
        <v>66.959999999999994</v>
      </c>
      <c r="AV169">
        <v>2020</v>
      </c>
      <c r="AW169">
        <v>510</v>
      </c>
      <c r="AX169" t="s">
        <v>40</v>
      </c>
      <c r="AY169">
        <v>568</v>
      </c>
      <c r="AZ169" s="1">
        <v>44179</v>
      </c>
      <c r="BA169" t="s">
        <v>41</v>
      </c>
      <c r="BB169" t="s">
        <v>399</v>
      </c>
    </row>
    <row r="170" spans="1:55" x14ac:dyDescent="0.25">
      <c r="A170" s="12">
        <v>1951</v>
      </c>
      <c r="B170" s="12">
        <v>0</v>
      </c>
      <c r="C170" s="12" t="s">
        <v>398</v>
      </c>
      <c r="D170" s="12">
        <v>2021</v>
      </c>
      <c r="E170" s="22">
        <v>2147</v>
      </c>
      <c r="F170" s="12"/>
      <c r="G170" s="12" t="s">
        <v>400</v>
      </c>
      <c r="H170" s="20">
        <v>2090.54</v>
      </c>
      <c r="I170" s="12">
        <v>0</v>
      </c>
      <c r="J170" s="21">
        <v>2090.54</v>
      </c>
      <c r="K170" s="25" t="s">
        <v>1597</v>
      </c>
      <c r="L170" s="11" t="s">
        <v>1598</v>
      </c>
      <c r="M170" s="13"/>
      <c r="N170" s="14"/>
      <c r="O170" s="6"/>
      <c r="P170" s="15"/>
      <c r="Q170" s="7"/>
      <c r="R170" s="8">
        <f t="shared" si="2"/>
        <v>2090.54</v>
      </c>
      <c r="S170" s="9"/>
      <c r="T170" s="10"/>
      <c r="U170" s="12"/>
      <c r="V170" s="12"/>
      <c r="W170" s="12">
        <v>1</v>
      </c>
      <c r="X170" s="12" t="s">
        <v>43</v>
      </c>
      <c r="Y170" s="12">
        <v>1</v>
      </c>
      <c r="Z170" s="12" t="s">
        <v>44</v>
      </c>
      <c r="AE170">
        <v>12</v>
      </c>
      <c r="AF170" t="s">
        <v>356</v>
      </c>
      <c r="AG170">
        <v>4</v>
      </c>
      <c r="AH170" t="s">
        <v>383</v>
      </c>
      <c r="AI170">
        <v>4</v>
      </c>
      <c r="AJ170" t="s">
        <v>132</v>
      </c>
      <c r="AM170" t="s">
        <v>368</v>
      </c>
      <c r="AN170" t="s">
        <v>369</v>
      </c>
      <c r="AO170" t="s">
        <v>36</v>
      </c>
      <c r="AT170">
        <v>0</v>
      </c>
      <c r="AU170">
        <v>2090.54</v>
      </c>
      <c r="AV170">
        <v>2021</v>
      </c>
      <c r="AW170">
        <v>472</v>
      </c>
      <c r="AX170" t="s">
        <v>40</v>
      </c>
      <c r="AY170">
        <v>557</v>
      </c>
      <c r="AZ170" s="1">
        <v>44532</v>
      </c>
      <c r="BA170" t="s">
        <v>41</v>
      </c>
      <c r="BB170" t="s">
        <v>400</v>
      </c>
    </row>
    <row r="171" spans="1:55" x14ac:dyDescent="0.25">
      <c r="A171" s="12">
        <v>1896</v>
      </c>
      <c r="B171" s="12">
        <v>0</v>
      </c>
      <c r="C171" s="12" t="s">
        <v>401</v>
      </c>
      <c r="D171" s="12">
        <v>2021</v>
      </c>
      <c r="E171" s="22">
        <v>12</v>
      </c>
      <c r="F171" s="12"/>
      <c r="G171" s="12" t="s">
        <v>402</v>
      </c>
      <c r="H171" s="20">
        <v>225</v>
      </c>
      <c r="I171" s="12">
        <v>0</v>
      </c>
      <c r="J171" s="21">
        <v>225</v>
      </c>
      <c r="K171" s="25" t="s">
        <v>1599</v>
      </c>
      <c r="L171" s="11" t="s">
        <v>1600</v>
      </c>
      <c r="M171" s="13">
        <v>225</v>
      </c>
      <c r="N171" s="14"/>
      <c r="O171" s="6"/>
      <c r="P171" s="15"/>
      <c r="Q171" s="7"/>
      <c r="R171" s="8">
        <f t="shared" si="2"/>
        <v>0</v>
      </c>
      <c r="S171" s="9"/>
      <c r="T171" s="10"/>
      <c r="U171" s="12">
        <v>2019</v>
      </c>
      <c r="V171" s="12">
        <v>29</v>
      </c>
      <c r="W171" s="12">
        <v>1</v>
      </c>
      <c r="X171" s="12" t="s">
        <v>43</v>
      </c>
      <c r="Y171" s="12">
        <v>1</v>
      </c>
      <c r="Z171" s="12" t="s">
        <v>44</v>
      </c>
      <c r="AE171">
        <v>12</v>
      </c>
      <c r="AF171" t="s">
        <v>356</v>
      </c>
      <c r="AG171">
        <v>5</v>
      </c>
      <c r="AH171" t="s">
        <v>404</v>
      </c>
      <c r="AI171">
        <v>3</v>
      </c>
      <c r="AJ171" t="s">
        <v>47</v>
      </c>
      <c r="AM171" t="s">
        <v>266</v>
      </c>
      <c r="AN171" t="s">
        <v>267</v>
      </c>
      <c r="AO171" t="s">
        <v>36</v>
      </c>
      <c r="AR171" t="s">
        <v>403</v>
      </c>
      <c r="AT171">
        <v>0</v>
      </c>
      <c r="AU171">
        <v>225</v>
      </c>
      <c r="AV171">
        <v>2019</v>
      </c>
      <c r="AW171">
        <v>118</v>
      </c>
      <c r="AX171" t="s">
        <v>40</v>
      </c>
      <c r="AY171">
        <v>144</v>
      </c>
      <c r="AZ171" s="1">
        <v>43564</v>
      </c>
      <c r="BA171" t="s">
        <v>41</v>
      </c>
      <c r="BB171" t="s">
        <v>402</v>
      </c>
      <c r="BC171">
        <v>1621</v>
      </c>
    </row>
    <row r="172" spans="1:55" x14ac:dyDescent="0.25">
      <c r="A172" s="12">
        <v>1896</v>
      </c>
      <c r="B172" s="12">
        <v>0</v>
      </c>
      <c r="C172" s="12" t="s">
        <v>401</v>
      </c>
      <c r="D172" s="12">
        <v>2021</v>
      </c>
      <c r="E172" s="22">
        <v>13</v>
      </c>
      <c r="F172" s="12"/>
      <c r="G172" s="12" t="s">
        <v>402</v>
      </c>
      <c r="H172" s="20">
        <v>139</v>
      </c>
      <c r="I172" s="12">
        <v>0</v>
      </c>
      <c r="J172" s="21">
        <v>139</v>
      </c>
      <c r="K172" s="25" t="s">
        <v>1599</v>
      </c>
      <c r="L172" s="11" t="s">
        <v>1600</v>
      </c>
      <c r="M172" s="13">
        <v>139</v>
      </c>
      <c r="N172" s="14"/>
      <c r="O172" s="6"/>
      <c r="P172" s="15"/>
      <c r="Q172" s="7"/>
      <c r="R172" s="8">
        <f t="shared" si="2"/>
        <v>0</v>
      </c>
      <c r="S172" s="9"/>
      <c r="T172" s="10"/>
      <c r="U172" s="12">
        <v>2019</v>
      </c>
      <c r="V172" s="12">
        <v>31</v>
      </c>
      <c r="W172" s="12">
        <v>1</v>
      </c>
      <c r="X172" s="12" t="s">
        <v>43</v>
      </c>
      <c r="Y172" s="12">
        <v>1</v>
      </c>
      <c r="Z172" s="12" t="s">
        <v>44</v>
      </c>
      <c r="AE172">
        <v>12</v>
      </c>
      <c r="AF172" t="s">
        <v>356</v>
      </c>
      <c r="AG172">
        <v>5</v>
      </c>
      <c r="AH172" t="s">
        <v>404</v>
      </c>
      <c r="AI172">
        <v>3</v>
      </c>
      <c r="AJ172" t="s">
        <v>47</v>
      </c>
      <c r="AM172" t="s">
        <v>266</v>
      </c>
      <c r="AN172" t="s">
        <v>267</v>
      </c>
      <c r="AO172" t="s">
        <v>36</v>
      </c>
      <c r="AR172" t="s">
        <v>405</v>
      </c>
      <c r="AT172">
        <v>0</v>
      </c>
      <c r="AU172">
        <v>139</v>
      </c>
      <c r="AV172">
        <v>2019</v>
      </c>
      <c r="AW172">
        <v>118</v>
      </c>
      <c r="AX172" t="s">
        <v>40</v>
      </c>
      <c r="AY172">
        <v>144</v>
      </c>
      <c r="AZ172" s="1">
        <v>43564</v>
      </c>
      <c r="BA172" t="s">
        <v>41</v>
      </c>
      <c r="BB172" t="s">
        <v>402</v>
      </c>
      <c r="BC172">
        <v>10298</v>
      </c>
    </row>
    <row r="173" spans="1:55" x14ac:dyDescent="0.25">
      <c r="A173" s="12">
        <v>1896</v>
      </c>
      <c r="B173" s="12">
        <v>0</v>
      </c>
      <c r="C173" s="12" t="s">
        <v>401</v>
      </c>
      <c r="D173" s="12">
        <v>2021</v>
      </c>
      <c r="E173" s="22">
        <v>14</v>
      </c>
      <c r="F173" s="12"/>
      <c r="G173" s="12" t="s">
        <v>402</v>
      </c>
      <c r="H173" s="20">
        <v>11</v>
      </c>
      <c r="I173" s="12">
        <v>0</v>
      </c>
      <c r="J173" s="21">
        <v>11</v>
      </c>
      <c r="K173" s="25" t="s">
        <v>1599</v>
      </c>
      <c r="L173" s="11" t="s">
        <v>1600</v>
      </c>
      <c r="M173" s="13">
        <v>11</v>
      </c>
      <c r="N173" s="14"/>
      <c r="O173" s="6"/>
      <c r="P173" s="15"/>
      <c r="Q173" s="7"/>
      <c r="R173" s="8">
        <f t="shared" si="2"/>
        <v>0</v>
      </c>
      <c r="S173" s="9"/>
      <c r="T173" s="10"/>
      <c r="U173" s="12">
        <v>2019</v>
      </c>
      <c r="V173" s="12">
        <v>34</v>
      </c>
      <c r="W173" s="12">
        <v>1</v>
      </c>
      <c r="X173" s="12" t="s">
        <v>43</v>
      </c>
      <c r="Y173" s="12">
        <v>1</v>
      </c>
      <c r="Z173" s="12" t="s">
        <v>44</v>
      </c>
      <c r="AE173">
        <v>12</v>
      </c>
      <c r="AF173" t="s">
        <v>356</v>
      </c>
      <c r="AG173">
        <v>5</v>
      </c>
      <c r="AH173" t="s">
        <v>404</v>
      </c>
      <c r="AI173">
        <v>3</v>
      </c>
      <c r="AJ173" t="s">
        <v>47</v>
      </c>
      <c r="AM173" t="s">
        <v>266</v>
      </c>
      <c r="AN173" t="s">
        <v>267</v>
      </c>
      <c r="AO173" t="s">
        <v>36</v>
      </c>
      <c r="AR173" t="s">
        <v>406</v>
      </c>
      <c r="AT173">
        <v>0</v>
      </c>
      <c r="AU173">
        <v>11</v>
      </c>
      <c r="AV173">
        <v>2019</v>
      </c>
      <c r="AW173">
        <v>118</v>
      </c>
      <c r="AX173" t="s">
        <v>40</v>
      </c>
      <c r="AY173">
        <v>144</v>
      </c>
      <c r="AZ173" s="1">
        <v>43564</v>
      </c>
      <c r="BA173" t="s">
        <v>41</v>
      </c>
      <c r="BB173" t="s">
        <v>402</v>
      </c>
      <c r="BC173">
        <v>9955</v>
      </c>
    </row>
    <row r="174" spans="1:55" x14ac:dyDescent="0.25">
      <c r="A174" s="12">
        <v>1403</v>
      </c>
      <c r="B174" s="12">
        <v>0</v>
      </c>
      <c r="C174" s="12" t="s">
        <v>407</v>
      </c>
      <c r="D174" s="12">
        <v>2021</v>
      </c>
      <c r="E174" s="22">
        <v>85</v>
      </c>
      <c r="F174" s="12"/>
      <c r="G174" s="12" t="s">
        <v>408</v>
      </c>
      <c r="H174" s="20">
        <v>2800</v>
      </c>
      <c r="I174" s="12">
        <v>0</v>
      </c>
      <c r="J174" s="21">
        <v>2800</v>
      </c>
      <c r="K174" s="25" t="s">
        <v>1599</v>
      </c>
      <c r="L174" s="11" t="s">
        <v>1600</v>
      </c>
      <c r="M174" s="13">
        <v>2800</v>
      </c>
      <c r="N174" s="14"/>
      <c r="O174" s="6"/>
      <c r="P174" s="15"/>
      <c r="Q174" s="7"/>
      <c r="R174" s="8">
        <f t="shared" si="2"/>
        <v>0</v>
      </c>
      <c r="S174" s="9"/>
      <c r="T174" s="10"/>
      <c r="U174" s="12">
        <v>2020</v>
      </c>
      <c r="V174" s="12">
        <v>76</v>
      </c>
      <c r="W174" s="12">
        <v>1</v>
      </c>
      <c r="X174" s="12" t="s">
        <v>43</v>
      </c>
      <c r="Y174" s="12">
        <v>1</v>
      </c>
      <c r="Z174" s="12" t="s">
        <v>44</v>
      </c>
      <c r="AE174">
        <v>12</v>
      </c>
      <c r="AF174" t="s">
        <v>356</v>
      </c>
      <c r="AG174">
        <v>5</v>
      </c>
      <c r="AH174" t="s">
        <v>404</v>
      </c>
      <c r="AI174">
        <v>4</v>
      </c>
      <c r="AJ174" t="s">
        <v>132</v>
      </c>
      <c r="AM174" t="s">
        <v>368</v>
      </c>
      <c r="AN174" t="s">
        <v>369</v>
      </c>
      <c r="AO174" t="s">
        <v>36</v>
      </c>
      <c r="AT174">
        <v>0</v>
      </c>
      <c r="AU174">
        <v>2800</v>
      </c>
      <c r="AV174">
        <v>2020</v>
      </c>
      <c r="AW174">
        <v>471</v>
      </c>
      <c r="AX174" t="s">
        <v>40</v>
      </c>
      <c r="AY174">
        <v>529</v>
      </c>
      <c r="AZ174" s="1">
        <v>44162</v>
      </c>
      <c r="BA174" t="s">
        <v>41</v>
      </c>
      <c r="BB174" t="s">
        <v>409</v>
      </c>
      <c r="BC174">
        <v>10996</v>
      </c>
    </row>
    <row r="175" spans="1:55" x14ac:dyDescent="0.25">
      <c r="A175" s="12">
        <v>1950</v>
      </c>
      <c r="B175" s="12">
        <v>0</v>
      </c>
      <c r="C175" s="12" t="s">
        <v>410</v>
      </c>
      <c r="D175" s="12">
        <v>2021</v>
      </c>
      <c r="E175" s="22">
        <v>2182</v>
      </c>
      <c r="F175" s="12"/>
      <c r="G175" s="12" t="s">
        <v>411</v>
      </c>
      <c r="H175" s="20">
        <v>3204.11</v>
      </c>
      <c r="I175" s="12">
        <v>0</v>
      </c>
      <c r="J175" s="21">
        <v>3204.11</v>
      </c>
      <c r="K175" s="25" t="s">
        <v>1597</v>
      </c>
      <c r="L175" s="11" t="s">
        <v>1598</v>
      </c>
      <c r="M175" s="13"/>
      <c r="N175" s="14"/>
      <c r="O175" s="6"/>
      <c r="P175" s="15"/>
      <c r="Q175" s="7"/>
      <c r="R175" s="8">
        <f t="shared" si="2"/>
        <v>3204.11</v>
      </c>
      <c r="S175" s="9"/>
      <c r="T175" s="10"/>
      <c r="U175" s="12"/>
      <c r="V175" s="12"/>
      <c r="W175" s="12">
        <v>1</v>
      </c>
      <c r="X175" s="12" t="s">
        <v>43</v>
      </c>
      <c r="Y175" s="12">
        <v>1</v>
      </c>
      <c r="Z175" s="12" t="s">
        <v>44</v>
      </c>
      <c r="AE175">
        <v>12</v>
      </c>
      <c r="AF175" t="s">
        <v>356</v>
      </c>
      <c r="AG175">
        <v>5</v>
      </c>
      <c r="AH175" t="s">
        <v>404</v>
      </c>
      <c r="AI175">
        <v>4</v>
      </c>
      <c r="AJ175" t="s">
        <v>132</v>
      </c>
      <c r="AM175" t="s">
        <v>368</v>
      </c>
      <c r="AN175" t="s">
        <v>369</v>
      </c>
      <c r="AO175" t="s">
        <v>36</v>
      </c>
      <c r="AT175">
        <v>3204.11</v>
      </c>
      <c r="AU175">
        <v>0</v>
      </c>
      <c r="AV175">
        <v>2021</v>
      </c>
      <c r="AW175">
        <v>494</v>
      </c>
      <c r="AX175" t="s">
        <v>40</v>
      </c>
      <c r="AY175">
        <v>582</v>
      </c>
      <c r="AZ175" s="1">
        <v>44543</v>
      </c>
      <c r="BA175" t="s">
        <v>41</v>
      </c>
      <c r="BB175" t="s">
        <v>411</v>
      </c>
    </row>
    <row r="176" spans="1:55" x14ac:dyDescent="0.25">
      <c r="A176" s="12">
        <v>1899</v>
      </c>
      <c r="B176" s="12">
        <v>0</v>
      </c>
      <c r="C176" s="12" t="s">
        <v>412</v>
      </c>
      <c r="D176" s="12">
        <v>2021</v>
      </c>
      <c r="E176" s="22">
        <v>2146</v>
      </c>
      <c r="F176" s="12"/>
      <c r="G176" s="12" t="s">
        <v>400</v>
      </c>
      <c r="H176" s="20">
        <v>41920</v>
      </c>
      <c r="I176" s="12">
        <v>0</v>
      </c>
      <c r="J176" s="21">
        <v>41920</v>
      </c>
      <c r="K176" s="25" t="s">
        <v>1597</v>
      </c>
      <c r="L176" s="11" t="s">
        <v>1598</v>
      </c>
      <c r="M176" s="13"/>
      <c r="N176" s="14"/>
      <c r="O176" s="6"/>
      <c r="P176" s="15"/>
      <c r="Q176" s="7"/>
      <c r="R176" s="8">
        <f t="shared" si="2"/>
        <v>41920</v>
      </c>
      <c r="S176" s="9"/>
      <c r="T176" s="10"/>
      <c r="U176" s="12"/>
      <c r="V176" s="12"/>
      <c r="W176" s="12">
        <v>1</v>
      </c>
      <c r="X176" s="12" t="s">
        <v>43</v>
      </c>
      <c r="Y176" s="12">
        <v>1</v>
      </c>
      <c r="Z176" s="12" t="s">
        <v>44</v>
      </c>
      <c r="AE176">
        <v>12</v>
      </c>
      <c r="AF176" t="s">
        <v>356</v>
      </c>
      <c r="AG176">
        <v>6</v>
      </c>
      <c r="AH176" t="s">
        <v>413</v>
      </c>
      <c r="AI176">
        <v>4</v>
      </c>
      <c r="AJ176" t="s">
        <v>132</v>
      </c>
      <c r="AM176" t="s">
        <v>368</v>
      </c>
      <c r="AN176" t="s">
        <v>369</v>
      </c>
      <c r="AO176" t="s">
        <v>36</v>
      </c>
      <c r="AT176">
        <v>0</v>
      </c>
      <c r="AU176">
        <v>41920</v>
      </c>
      <c r="AV176">
        <v>2021</v>
      </c>
      <c r="AW176">
        <v>472</v>
      </c>
      <c r="AX176" t="s">
        <v>40</v>
      </c>
      <c r="AY176">
        <v>557</v>
      </c>
      <c r="AZ176" s="1">
        <v>44532</v>
      </c>
      <c r="BA176" t="s">
        <v>41</v>
      </c>
      <c r="BB176" t="s">
        <v>400</v>
      </c>
    </row>
    <row r="177" spans="1:55" x14ac:dyDescent="0.25">
      <c r="A177" s="12">
        <v>1900</v>
      </c>
      <c r="B177" s="12">
        <v>0</v>
      </c>
      <c r="C177" s="12" t="s">
        <v>414</v>
      </c>
      <c r="D177" s="12">
        <v>2021</v>
      </c>
      <c r="E177" s="22">
        <v>52</v>
      </c>
      <c r="F177" s="12"/>
      <c r="G177" s="12" t="s">
        <v>415</v>
      </c>
      <c r="H177" s="20">
        <v>4.5</v>
      </c>
      <c r="I177" s="12">
        <v>0</v>
      </c>
      <c r="J177" s="21">
        <v>4.5</v>
      </c>
      <c r="K177" s="25" t="s">
        <v>1599</v>
      </c>
      <c r="L177" s="11" t="s">
        <v>1600</v>
      </c>
      <c r="M177" s="13">
        <v>4.5</v>
      </c>
      <c r="N177" s="14"/>
      <c r="O177" s="6"/>
      <c r="P177" s="15"/>
      <c r="Q177" s="7"/>
      <c r="R177" s="8">
        <f t="shared" si="2"/>
        <v>0</v>
      </c>
      <c r="S177" s="9"/>
      <c r="T177" s="10"/>
      <c r="U177" s="12">
        <v>2020</v>
      </c>
      <c r="V177" s="12">
        <v>53</v>
      </c>
      <c r="W177" s="12">
        <v>1</v>
      </c>
      <c r="X177" s="12" t="s">
        <v>43</v>
      </c>
      <c r="Y177" s="12">
        <v>1</v>
      </c>
      <c r="Z177" s="12" t="s">
        <v>44</v>
      </c>
      <c r="AE177">
        <v>12</v>
      </c>
      <c r="AF177" t="s">
        <v>356</v>
      </c>
      <c r="AG177">
        <v>6</v>
      </c>
      <c r="AH177" t="s">
        <v>413</v>
      </c>
      <c r="AI177">
        <v>4</v>
      </c>
      <c r="AJ177" t="s">
        <v>132</v>
      </c>
      <c r="AM177" t="s">
        <v>368</v>
      </c>
      <c r="AN177" t="s">
        <v>369</v>
      </c>
      <c r="AO177" t="s">
        <v>36</v>
      </c>
      <c r="AT177">
        <v>0</v>
      </c>
      <c r="AU177">
        <v>4.5</v>
      </c>
      <c r="AV177">
        <v>2020</v>
      </c>
      <c r="AW177">
        <v>211</v>
      </c>
      <c r="AX177" t="s">
        <v>40</v>
      </c>
      <c r="AY177">
        <v>234</v>
      </c>
      <c r="AZ177" s="1">
        <v>43983</v>
      </c>
      <c r="BA177" t="s">
        <v>41</v>
      </c>
      <c r="BB177" t="s">
        <v>415</v>
      </c>
      <c r="BC177">
        <v>4063</v>
      </c>
    </row>
    <row r="178" spans="1:55" x14ac:dyDescent="0.25">
      <c r="A178" s="12">
        <v>1900</v>
      </c>
      <c r="B178" s="12">
        <v>0</v>
      </c>
      <c r="C178" s="12" t="s">
        <v>414</v>
      </c>
      <c r="D178" s="12">
        <v>2021</v>
      </c>
      <c r="E178" s="22">
        <v>979</v>
      </c>
      <c r="F178" s="12"/>
      <c r="G178" s="12" t="s">
        <v>416</v>
      </c>
      <c r="H178" s="20">
        <v>1696.77</v>
      </c>
      <c r="I178" s="12">
        <v>0</v>
      </c>
      <c r="J178" s="21">
        <v>1696.77</v>
      </c>
      <c r="K178" s="25" t="s">
        <v>1597</v>
      </c>
      <c r="L178" s="11" t="s">
        <v>1598</v>
      </c>
      <c r="M178" s="13"/>
      <c r="N178" s="14"/>
      <c r="O178" s="6"/>
      <c r="P178" s="15"/>
      <c r="Q178" s="7"/>
      <c r="R178" s="8">
        <f t="shared" si="2"/>
        <v>1696.77</v>
      </c>
      <c r="S178" s="9"/>
      <c r="T178" s="10"/>
      <c r="U178" s="12"/>
      <c r="V178" s="12"/>
      <c r="W178" s="12">
        <v>1</v>
      </c>
      <c r="X178" s="12" t="s">
        <v>43</v>
      </c>
      <c r="Y178" s="12">
        <v>1</v>
      </c>
      <c r="Z178" s="12" t="s">
        <v>44</v>
      </c>
      <c r="AE178">
        <v>12</v>
      </c>
      <c r="AF178" t="s">
        <v>356</v>
      </c>
      <c r="AG178">
        <v>6</v>
      </c>
      <c r="AH178" t="s">
        <v>413</v>
      </c>
      <c r="AI178">
        <v>4</v>
      </c>
      <c r="AJ178" t="s">
        <v>132</v>
      </c>
      <c r="AM178" t="s">
        <v>368</v>
      </c>
      <c r="AN178" t="s">
        <v>369</v>
      </c>
      <c r="AO178" t="s">
        <v>36</v>
      </c>
      <c r="AT178">
        <v>0</v>
      </c>
      <c r="AU178">
        <v>1696.77</v>
      </c>
      <c r="AV178">
        <v>2021</v>
      </c>
      <c r="AW178">
        <v>173</v>
      </c>
      <c r="AX178" t="s">
        <v>40</v>
      </c>
      <c r="AY178">
        <v>209</v>
      </c>
      <c r="AZ178" s="1">
        <v>44326</v>
      </c>
      <c r="BA178" t="s">
        <v>41</v>
      </c>
      <c r="BB178" t="s">
        <v>416</v>
      </c>
      <c r="BC178">
        <v>4063</v>
      </c>
    </row>
    <row r="179" spans="1:55" x14ac:dyDescent="0.25">
      <c r="A179" s="12">
        <v>1900</v>
      </c>
      <c r="B179" s="12">
        <v>0</v>
      </c>
      <c r="C179" s="12" t="s">
        <v>414</v>
      </c>
      <c r="D179" s="12">
        <v>2021</v>
      </c>
      <c r="E179" s="22">
        <v>981</v>
      </c>
      <c r="F179" s="12"/>
      <c r="G179" s="12" t="s">
        <v>416</v>
      </c>
      <c r="H179" s="20">
        <v>231.93</v>
      </c>
      <c r="I179" s="12">
        <v>0</v>
      </c>
      <c r="J179" s="21">
        <v>231.93</v>
      </c>
      <c r="K179" s="25" t="s">
        <v>1597</v>
      </c>
      <c r="L179" s="11" t="s">
        <v>1598</v>
      </c>
      <c r="M179" s="13"/>
      <c r="N179" s="14"/>
      <c r="O179" s="6"/>
      <c r="P179" s="15"/>
      <c r="Q179" s="7"/>
      <c r="R179" s="8">
        <f t="shared" si="2"/>
        <v>231.93</v>
      </c>
      <c r="S179" s="9"/>
      <c r="T179" s="10"/>
      <c r="U179" s="12"/>
      <c r="V179" s="12"/>
      <c r="W179" s="12">
        <v>1</v>
      </c>
      <c r="X179" s="12" t="s">
        <v>43</v>
      </c>
      <c r="Y179" s="12">
        <v>1</v>
      </c>
      <c r="Z179" s="12" t="s">
        <v>44</v>
      </c>
      <c r="AE179">
        <v>12</v>
      </c>
      <c r="AF179" t="s">
        <v>356</v>
      </c>
      <c r="AG179">
        <v>6</v>
      </c>
      <c r="AH179" t="s">
        <v>413</v>
      </c>
      <c r="AI179">
        <v>4</v>
      </c>
      <c r="AJ179" t="s">
        <v>132</v>
      </c>
      <c r="AM179" t="s">
        <v>368</v>
      </c>
      <c r="AN179" t="s">
        <v>369</v>
      </c>
      <c r="AO179" t="s">
        <v>36</v>
      </c>
      <c r="AT179">
        <v>231.93</v>
      </c>
      <c r="AU179">
        <v>0</v>
      </c>
      <c r="AV179">
        <v>2021</v>
      </c>
      <c r="AW179">
        <v>173</v>
      </c>
      <c r="AX179" t="s">
        <v>40</v>
      </c>
      <c r="AY179">
        <v>209</v>
      </c>
      <c r="AZ179" s="1">
        <v>44326</v>
      </c>
      <c r="BA179" t="s">
        <v>41</v>
      </c>
      <c r="BB179" t="s">
        <v>416</v>
      </c>
      <c r="BC179">
        <v>128</v>
      </c>
    </row>
    <row r="180" spans="1:55" x14ac:dyDescent="0.25">
      <c r="A180" s="12">
        <v>1905</v>
      </c>
      <c r="B180" s="12">
        <v>0</v>
      </c>
      <c r="C180" s="12" t="s">
        <v>417</v>
      </c>
      <c r="D180" s="12">
        <v>2021</v>
      </c>
      <c r="E180" s="22">
        <v>10</v>
      </c>
      <c r="F180" s="12"/>
      <c r="G180" s="12" t="s">
        <v>418</v>
      </c>
      <c r="H180" s="20">
        <v>4500</v>
      </c>
      <c r="I180" s="12">
        <v>0</v>
      </c>
      <c r="J180" s="21">
        <v>4500</v>
      </c>
      <c r="K180" s="25" t="s">
        <v>1597</v>
      </c>
      <c r="L180" s="11" t="s">
        <v>1598</v>
      </c>
      <c r="M180" s="13"/>
      <c r="N180" s="14"/>
      <c r="O180" s="6"/>
      <c r="P180" s="15"/>
      <c r="Q180" s="7"/>
      <c r="R180" s="8">
        <f t="shared" si="2"/>
        <v>4500</v>
      </c>
      <c r="S180" s="9"/>
      <c r="T180" s="10"/>
      <c r="U180" s="12">
        <v>2019</v>
      </c>
      <c r="V180" s="12">
        <v>83</v>
      </c>
      <c r="W180" s="12">
        <v>1</v>
      </c>
      <c r="X180" s="12" t="s">
        <v>43</v>
      </c>
      <c r="Y180" s="12">
        <v>1</v>
      </c>
      <c r="Z180" s="12" t="s">
        <v>44</v>
      </c>
      <c r="AE180">
        <v>12</v>
      </c>
      <c r="AF180" t="s">
        <v>356</v>
      </c>
      <c r="AG180">
        <v>6</v>
      </c>
      <c r="AH180" t="s">
        <v>413</v>
      </c>
      <c r="AI180">
        <v>4</v>
      </c>
      <c r="AJ180" t="s">
        <v>132</v>
      </c>
      <c r="AM180" t="s">
        <v>205</v>
      </c>
      <c r="AN180" t="s">
        <v>206</v>
      </c>
      <c r="AO180" t="s">
        <v>36</v>
      </c>
      <c r="AT180">
        <v>4500</v>
      </c>
      <c r="AU180">
        <v>0</v>
      </c>
      <c r="AV180">
        <v>2019</v>
      </c>
      <c r="AW180">
        <v>400</v>
      </c>
      <c r="AX180" t="s">
        <v>40</v>
      </c>
      <c r="AY180">
        <v>460</v>
      </c>
      <c r="AZ180" s="1">
        <v>43787</v>
      </c>
      <c r="BA180" t="s">
        <v>41</v>
      </c>
      <c r="BB180" t="s">
        <v>419</v>
      </c>
      <c r="BC180">
        <v>9794</v>
      </c>
    </row>
    <row r="181" spans="1:55" x14ac:dyDescent="0.25">
      <c r="A181" s="12">
        <v>1909</v>
      </c>
      <c r="B181" s="12">
        <v>5</v>
      </c>
      <c r="C181" s="12" t="s">
        <v>420</v>
      </c>
      <c r="D181" s="12">
        <v>2021</v>
      </c>
      <c r="E181" s="22">
        <v>2145</v>
      </c>
      <c r="F181" s="12"/>
      <c r="G181" s="12" t="s">
        <v>400</v>
      </c>
      <c r="H181" s="20">
        <v>44389</v>
      </c>
      <c r="I181" s="12">
        <v>0</v>
      </c>
      <c r="J181" s="21">
        <v>44389</v>
      </c>
      <c r="K181" s="25" t="s">
        <v>1597</v>
      </c>
      <c r="L181" s="11" t="s">
        <v>1598</v>
      </c>
      <c r="M181" s="13"/>
      <c r="N181" s="14"/>
      <c r="O181" s="6"/>
      <c r="P181" s="15"/>
      <c r="Q181" s="7"/>
      <c r="R181" s="8">
        <f t="shared" si="2"/>
        <v>44389</v>
      </c>
      <c r="S181" s="9"/>
      <c r="T181" s="10"/>
      <c r="U181" s="12"/>
      <c r="V181" s="12"/>
      <c r="W181" s="12">
        <v>1</v>
      </c>
      <c r="X181" s="12" t="s">
        <v>43</v>
      </c>
      <c r="Y181" s="12">
        <v>1</v>
      </c>
      <c r="Z181" s="12" t="s">
        <v>44</v>
      </c>
      <c r="AE181">
        <v>12</v>
      </c>
      <c r="AF181" t="s">
        <v>356</v>
      </c>
      <c r="AG181">
        <v>6</v>
      </c>
      <c r="AH181" t="s">
        <v>413</v>
      </c>
      <c r="AI181">
        <v>4</v>
      </c>
      <c r="AJ181" t="s">
        <v>132</v>
      </c>
      <c r="AM181" t="s">
        <v>368</v>
      </c>
      <c r="AN181" t="s">
        <v>369</v>
      </c>
      <c r="AO181" t="s">
        <v>36</v>
      </c>
      <c r="AT181">
        <v>0</v>
      </c>
      <c r="AU181">
        <v>44389</v>
      </c>
      <c r="AV181">
        <v>2021</v>
      </c>
      <c r="AW181">
        <v>472</v>
      </c>
      <c r="AX181" t="s">
        <v>40</v>
      </c>
      <c r="AY181">
        <v>557</v>
      </c>
      <c r="AZ181" s="1">
        <v>44532</v>
      </c>
      <c r="BA181" t="s">
        <v>41</v>
      </c>
      <c r="BB181" t="s">
        <v>400</v>
      </c>
    </row>
    <row r="182" spans="1:55" x14ac:dyDescent="0.25">
      <c r="A182" s="12">
        <v>1893</v>
      </c>
      <c r="B182" s="12">
        <v>0</v>
      </c>
      <c r="C182" s="12" t="s">
        <v>421</v>
      </c>
      <c r="D182" s="12">
        <v>2020</v>
      </c>
      <c r="E182" s="22">
        <v>1625</v>
      </c>
      <c r="F182" s="12"/>
      <c r="G182" s="12" t="s">
        <v>422</v>
      </c>
      <c r="H182" s="20">
        <v>144</v>
      </c>
      <c r="I182" s="12">
        <v>0</v>
      </c>
      <c r="J182" s="21">
        <v>144</v>
      </c>
      <c r="K182" s="25" t="s">
        <v>1599</v>
      </c>
      <c r="L182" s="11" t="s">
        <v>1600</v>
      </c>
      <c r="M182" s="13">
        <v>144</v>
      </c>
      <c r="N182" s="14"/>
      <c r="O182" s="6"/>
      <c r="P182" s="15"/>
      <c r="Q182" s="7"/>
      <c r="R182" s="8">
        <f t="shared" si="2"/>
        <v>0</v>
      </c>
      <c r="S182" s="9"/>
      <c r="T182" s="10"/>
      <c r="U182" s="12"/>
      <c r="V182" s="12"/>
      <c r="W182" s="12">
        <v>1</v>
      </c>
      <c r="X182" s="12" t="s">
        <v>43</v>
      </c>
      <c r="Y182" s="12">
        <v>1</v>
      </c>
      <c r="Z182" s="12" t="s">
        <v>44</v>
      </c>
      <c r="AE182">
        <v>12</v>
      </c>
      <c r="AF182" t="s">
        <v>356</v>
      </c>
      <c r="AG182">
        <v>7</v>
      </c>
      <c r="AH182" t="s">
        <v>425</v>
      </c>
      <c r="AI182">
        <v>3</v>
      </c>
      <c r="AJ182" t="s">
        <v>47</v>
      </c>
      <c r="AM182" t="s">
        <v>234</v>
      </c>
      <c r="AN182" t="s">
        <v>235</v>
      </c>
      <c r="AO182" t="s">
        <v>36</v>
      </c>
      <c r="AR182" t="s">
        <v>423</v>
      </c>
      <c r="AT182">
        <v>0</v>
      </c>
      <c r="AU182">
        <v>144</v>
      </c>
      <c r="AV182">
        <v>2020</v>
      </c>
      <c r="AW182">
        <v>317</v>
      </c>
      <c r="AX182" t="s">
        <v>40</v>
      </c>
      <c r="AY182">
        <v>364</v>
      </c>
      <c r="AZ182" s="1">
        <v>44081</v>
      </c>
      <c r="BA182" t="s">
        <v>41</v>
      </c>
      <c r="BB182" t="s">
        <v>424</v>
      </c>
      <c r="BC182">
        <v>11028</v>
      </c>
    </row>
    <row r="183" spans="1:55" x14ac:dyDescent="0.25">
      <c r="A183" s="12">
        <v>1893</v>
      </c>
      <c r="B183" s="12">
        <v>0</v>
      </c>
      <c r="C183" s="12" t="s">
        <v>421</v>
      </c>
      <c r="D183" s="12">
        <v>2021</v>
      </c>
      <c r="E183" s="22">
        <v>57</v>
      </c>
      <c r="F183" s="12"/>
      <c r="G183" s="12" t="s">
        <v>426</v>
      </c>
      <c r="H183" s="20">
        <v>900</v>
      </c>
      <c r="I183" s="12">
        <v>0</v>
      </c>
      <c r="J183" s="21">
        <v>900</v>
      </c>
      <c r="K183" s="25" t="s">
        <v>1597</v>
      </c>
      <c r="L183" s="11" t="s">
        <v>1598</v>
      </c>
      <c r="M183" s="13"/>
      <c r="N183" s="14"/>
      <c r="O183" s="6"/>
      <c r="P183" s="15"/>
      <c r="Q183" s="7"/>
      <c r="R183" s="8">
        <f t="shared" si="2"/>
        <v>900</v>
      </c>
      <c r="S183" s="9"/>
      <c r="T183" s="10"/>
      <c r="U183" s="12">
        <v>2020</v>
      </c>
      <c r="V183" s="12">
        <v>64</v>
      </c>
      <c r="W183" s="12">
        <v>1</v>
      </c>
      <c r="X183" s="12" t="s">
        <v>43</v>
      </c>
      <c r="Y183" s="12">
        <v>1</v>
      </c>
      <c r="Z183" s="12" t="s">
        <v>44</v>
      </c>
      <c r="AE183">
        <v>12</v>
      </c>
      <c r="AF183" t="s">
        <v>356</v>
      </c>
      <c r="AG183">
        <v>7</v>
      </c>
      <c r="AH183" t="s">
        <v>425</v>
      </c>
      <c r="AI183">
        <v>3</v>
      </c>
      <c r="AJ183" t="s">
        <v>47</v>
      </c>
      <c r="AM183" t="s">
        <v>234</v>
      </c>
      <c r="AN183" t="s">
        <v>235</v>
      </c>
      <c r="AO183" t="s">
        <v>36</v>
      </c>
      <c r="AT183">
        <v>900</v>
      </c>
      <c r="AU183">
        <v>0</v>
      </c>
      <c r="AV183">
        <v>2020</v>
      </c>
      <c r="AW183">
        <v>255</v>
      </c>
      <c r="AX183" t="s">
        <v>40</v>
      </c>
      <c r="AY183">
        <v>285</v>
      </c>
      <c r="AZ183" s="1">
        <v>44026</v>
      </c>
      <c r="BA183" t="s">
        <v>41</v>
      </c>
      <c r="BB183" t="s">
        <v>427</v>
      </c>
      <c r="BC183">
        <v>10824</v>
      </c>
    </row>
    <row r="184" spans="1:55" x14ac:dyDescent="0.25">
      <c r="A184" s="12">
        <v>1893</v>
      </c>
      <c r="B184" s="12">
        <v>0</v>
      </c>
      <c r="C184" s="12" t="s">
        <v>421</v>
      </c>
      <c r="D184" s="12">
        <v>2021</v>
      </c>
      <c r="E184" s="22">
        <v>913</v>
      </c>
      <c r="F184" s="12"/>
      <c r="G184" s="12" t="s">
        <v>428</v>
      </c>
      <c r="H184" s="20">
        <v>64.42</v>
      </c>
      <c r="I184" s="12">
        <v>0</v>
      </c>
      <c r="J184" s="21">
        <v>64.42</v>
      </c>
      <c r="K184" s="25" t="s">
        <v>1599</v>
      </c>
      <c r="L184" s="11" t="s">
        <v>1600</v>
      </c>
      <c r="M184" s="13">
        <v>64.42</v>
      </c>
      <c r="N184" s="14"/>
      <c r="O184" s="6"/>
      <c r="P184" s="15"/>
      <c r="Q184" s="7"/>
      <c r="R184" s="8">
        <f t="shared" si="2"/>
        <v>0</v>
      </c>
      <c r="S184" s="9"/>
      <c r="T184" s="10"/>
      <c r="U184" s="12"/>
      <c r="V184" s="12"/>
      <c r="W184" s="12">
        <v>1</v>
      </c>
      <c r="X184" s="12" t="s">
        <v>43</v>
      </c>
      <c r="Y184" s="12">
        <v>1</v>
      </c>
      <c r="Z184" s="12" t="s">
        <v>44</v>
      </c>
      <c r="AE184">
        <v>12</v>
      </c>
      <c r="AF184" t="s">
        <v>356</v>
      </c>
      <c r="AG184">
        <v>7</v>
      </c>
      <c r="AH184" t="s">
        <v>425</v>
      </c>
      <c r="AI184">
        <v>3</v>
      </c>
      <c r="AJ184" t="s">
        <v>47</v>
      </c>
      <c r="AM184" t="s">
        <v>234</v>
      </c>
      <c r="AN184" t="s">
        <v>235</v>
      </c>
      <c r="AO184" t="s">
        <v>36</v>
      </c>
      <c r="AR184" t="s">
        <v>429</v>
      </c>
      <c r="AT184">
        <v>0</v>
      </c>
      <c r="AU184">
        <v>64.42</v>
      </c>
      <c r="AV184">
        <v>2021</v>
      </c>
      <c r="AW184">
        <v>149</v>
      </c>
      <c r="AX184" t="s">
        <v>40</v>
      </c>
      <c r="AY184">
        <v>167</v>
      </c>
      <c r="AZ184" s="1">
        <v>44308</v>
      </c>
      <c r="BA184" t="s">
        <v>41</v>
      </c>
      <c r="BB184" t="s">
        <v>430</v>
      </c>
      <c r="BC184">
        <v>2046</v>
      </c>
    </row>
    <row r="185" spans="1:55" x14ac:dyDescent="0.25">
      <c r="A185" s="12">
        <v>1893</v>
      </c>
      <c r="B185" s="12">
        <v>0</v>
      </c>
      <c r="C185" s="12" t="s">
        <v>421</v>
      </c>
      <c r="D185" s="12">
        <v>2021</v>
      </c>
      <c r="E185" s="22">
        <v>918</v>
      </c>
      <c r="F185" s="12"/>
      <c r="G185" s="12" t="s">
        <v>431</v>
      </c>
      <c r="H185" s="20">
        <v>610</v>
      </c>
      <c r="I185" s="12">
        <v>0</v>
      </c>
      <c r="J185" s="21">
        <v>610</v>
      </c>
      <c r="K185" s="25" t="s">
        <v>1597</v>
      </c>
      <c r="L185" s="11" t="s">
        <v>1598</v>
      </c>
      <c r="M185" s="13"/>
      <c r="N185" s="14"/>
      <c r="O185" s="6"/>
      <c r="P185" s="15"/>
      <c r="Q185" s="7"/>
      <c r="R185" s="8">
        <f t="shared" si="2"/>
        <v>610</v>
      </c>
      <c r="S185" s="9"/>
      <c r="T185" s="10"/>
      <c r="U185" s="12"/>
      <c r="V185" s="12"/>
      <c r="W185" s="12">
        <v>1</v>
      </c>
      <c r="X185" s="12" t="s">
        <v>43</v>
      </c>
      <c r="Y185" s="12">
        <v>1</v>
      </c>
      <c r="Z185" s="12" t="s">
        <v>44</v>
      </c>
      <c r="AE185">
        <v>12</v>
      </c>
      <c r="AF185" t="s">
        <v>356</v>
      </c>
      <c r="AG185">
        <v>7</v>
      </c>
      <c r="AH185" t="s">
        <v>425</v>
      </c>
      <c r="AI185">
        <v>3</v>
      </c>
      <c r="AJ185" t="s">
        <v>47</v>
      </c>
      <c r="AM185" t="s">
        <v>234</v>
      </c>
      <c r="AN185" t="s">
        <v>235</v>
      </c>
      <c r="AO185" t="s">
        <v>36</v>
      </c>
      <c r="AR185" t="s">
        <v>432</v>
      </c>
      <c r="AT185">
        <v>605.4</v>
      </c>
      <c r="AU185">
        <v>4.5999999999999996</v>
      </c>
      <c r="AV185">
        <v>2021</v>
      </c>
      <c r="AW185">
        <v>154</v>
      </c>
      <c r="AX185" t="s">
        <v>40</v>
      </c>
      <c r="AY185">
        <v>169</v>
      </c>
      <c r="AZ185" s="1">
        <v>44308</v>
      </c>
      <c r="BA185" t="s">
        <v>41</v>
      </c>
      <c r="BB185" t="s">
        <v>433</v>
      </c>
      <c r="BC185">
        <v>11028</v>
      </c>
    </row>
    <row r="186" spans="1:55" x14ac:dyDescent="0.25">
      <c r="A186" s="12">
        <v>1893</v>
      </c>
      <c r="B186" s="12">
        <v>0</v>
      </c>
      <c r="C186" s="12" t="s">
        <v>421</v>
      </c>
      <c r="D186" s="12">
        <v>2021</v>
      </c>
      <c r="E186" s="22">
        <v>978</v>
      </c>
      <c r="F186" s="12"/>
      <c r="G186" s="12" t="s">
        <v>434</v>
      </c>
      <c r="H186" s="20">
        <v>93.98</v>
      </c>
      <c r="I186" s="12">
        <v>0</v>
      </c>
      <c r="J186" s="21">
        <v>93.98</v>
      </c>
      <c r="K186" s="25" t="s">
        <v>1599</v>
      </c>
      <c r="L186" s="11" t="s">
        <v>1600</v>
      </c>
      <c r="M186" s="13">
        <v>93.98</v>
      </c>
      <c r="N186" s="14"/>
      <c r="O186" s="6"/>
      <c r="P186" s="15"/>
      <c r="Q186" s="7"/>
      <c r="R186" s="8">
        <f t="shared" si="2"/>
        <v>0</v>
      </c>
      <c r="S186" s="9"/>
      <c r="T186" s="10"/>
      <c r="U186" s="12"/>
      <c r="V186" s="12"/>
      <c r="W186" s="12">
        <v>1</v>
      </c>
      <c r="X186" s="12" t="s">
        <v>43</v>
      </c>
      <c r="Y186" s="12">
        <v>1</v>
      </c>
      <c r="Z186" s="12" t="s">
        <v>44</v>
      </c>
      <c r="AE186">
        <v>12</v>
      </c>
      <c r="AF186" t="s">
        <v>356</v>
      </c>
      <c r="AG186">
        <v>7</v>
      </c>
      <c r="AH186" t="s">
        <v>425</v>
      </c>
      <c r="AI186">
        <v>3</v>
      </c>
      <c r="AJ186" t="s">
        <v>47</v>
      </c>
      <c r="AM186" t="s">
        <v>234</v>
      </c>
      <c r="AN186" t="s">
        <v>235</v>
      </c>
      <c r="AO186" t="s">
        <v>36</v>
      </c>
      <c r="AR186" t="s">
        <v>435</v>
      </c>
      <c r="AT186">
        <v>0</v>
      </c>
      <c r="AU186">
        <v>93.98</v>
      </c>
      <c r="AV186">
        <v>2021</v>
      </c>
      <c r="AW186">
        <v>172</v>
      </c>
      <c r="AX186" t="s">
        <v>40</v>
      </c>
      <c r="AY186">
        <v>193</v>
      </c>
      <c r="AZ186" s="1">
        <v>44321</v>
      </c>
      <c r="BA186" t="s">
        <v>41</v>
      </c>
      <c r="BB186" t="s">
        <v>436</v>
      </c>
      <c r="BC186">
        <v>9716</v>
      </c>
    </row>
    <row r="187" spans="1:55" x14ac:dyDescent="0.25">
      <c r="A187" s="12">
        <v>1893</v>
      </c>
      <c r="B187" s="12">
        <v>0</v>
      </c>
      <c r="C187" s="12" t="s">
        <v>421</v>
      </c>
      <c r="D187" s="12">
        <v>2021</v>
      </c>
      <c r="E187" s="22">
        <v>1133</v>
      </c>
      <c r="F187" s="12"/>
      <c r="G187" s="12" t="s">
        <v>437</v>
      </c>
      <c r="H187" s="20">
        <v>622.20000000000005</v>
      </c>
      <c r="I187" s="12">
        <v>0</v>
      </c>
      <c r="J187" s="21">
        <v>622.20000000000005</v>
      </c>
      <c r="K187" s="25" t="s">
        <v>1597</v>
      </c>
      <c r="L187" s="11" t="s">
        <v>1598</v>
      </c>
      <c r="M187" s="13"/>
      <c r="N187" s="14"/>
      <c r="O187" s="6"/>
      <c r="P187" s="15"/>
      <c r="Q187" s="7"/>
      <c r="R187" s="8">
        <f t="shared" si="2"/>
        <v>622.20000000000005</v>
      </c>
      <c r="S187" s="9"/>
      <c r="T187" s="10"/>
      <c r="U187" s="12"/>
      <c r="V187" s="12"/>
      <c r="W187" s="12">
        <v>1</v>
      </c>
      <c r="X187" s="12" t="s">
        <v>43</v>
      </c>
      <c r="Y187" s="12">
        <v>1</v>
      </c>
      <c r="Z187" s="12" t="s">
        <v>44</v>
      </c>
      <c r="AE187">
        <v>12</v>
      </c>
      <c r="AF187" t="s">
        <v>356</v>
      </c>
      <c r="AG187">
        <v>7</v>
      </c>
      <c r="AH187" t="s">
        <v>425</v>
      </c>
      <c r="AI187">
        <v>3</v>
      </c>
      <c r="AJ187" t="s">
        <v>47</v>
      </c>
      <c r="AM187" t="s">
        <v>234</v>
      </c>
      <c r="AN187" t="s">
        <v>235</v>
      </c>
      <c r="AO187" t="s">
        <v>36</v>
      </c>
      <c r="AR187" t="s">
        <v>438</v>
      </c>
      <c r="AT187">
        <v>622.20000000000005</v>
      </c>
      <c r="AU187">
        <v>0</v>
      </c>
      <c r="AV187">
        <v>2021</v>
      </c>
      <c r="AW187">
        <v>204</v>
      </c>
      <c r="AX187" t="s">
        <v>40</v>
      </c>
      <c r="AY187">
        <v>233</v>
      </c>
      <c r="AZ187" s="1">
        <v>44344</v>
      </c>
      <c r="BA187" t="s">
        <v>41</v>
      </c>
      <c r="BB187" t="s">
        <v>439</v>
      </c>
      <c r="BC187">
        <v>9716</v>
      </c>
    </row>
    <row r="188" spans="1:55" x14ac:dyDescent="0.25">
      <c r="A188" s="12">
        <v>1946</v>
      </c>
      <c r="B188" s="12">
        <v>0</v>
      </c>
      <c r="C188" s="12" t="s">
        <v>440</v>
      </c>
      <c r="D188" s="12">
        <v>2021</v>
      </c>
      <c r="E188" s="22">
        <v>1815</v>
      </c>
      <c r="F188" s="12"/>
      <c r="G188" s="12" t="s">
        <v>441</v>
      </c>
      <c r="H188" s="20">
        <v>825</v>
      </c>
      <c r="I188" s="12">
        <v>0</v>
      </c>
      <c r="J188" s="21">
        <v>825</v>
      </c>
      <c r="K188" s="25" t="s">
        <v>1599</v>
      </c>
      <c r="L188" s="11" t="s">
        <v>1600</v>
      </c>
      <c r="M188" s="13">
        <v>825</v>
      </c>
      <c r="N188" s="14"/>
      <c r="O188" s="6"/>
      <c r="P188" s="15"/>
      <c r="Q188" s="7"/>
      <c r="R188" s="8">
        <f t="shared" si="2"/>
        <v>0</v>
      </c>
      <c r="S188" s="9"/>
      <c r="T188" s="10"/>
      <c r="U188" s="12"/>
      <c r="V188" s="12"/>
      <c r="W188" s="12">
        <v>1</v>
      </c>
      <c r="X188" s="12" t="s">
        <v>43</v>
      </c>
      <c r="Y188" s="12">
        <v>1</v>
      </c>
      <c r="Z188" s="12" t="s">
        <v>44</v>
      </c>
      <c r="AE188">
        <v>12</v>
      </c>
      <c r="AF188" t="s">
        <v>356</v>
      </c>
      <c r="AG188">
        <v>7</v>
      </c>
      <c r="AH188" t="s">
        <v>425</v>
      </c>
      <c r="AI188">
        <v>4</v>
      </c>
      <c r="AJ188" t="s">
        <v>132</v>
      </c>
      <c r="AM188" t="s">
        <v>443</v>
      </c>
      <c r="AN188" t="s">
        <v>444</v>
      </c>
      <c r="AO188" t="s">
        <v>36</v>
      </c>
      <c r="AT188">
        <v>0</v>
      </c>
      <c r="AU188">
        <v>825</v>
      </c>
      <c r="AV188">
        <v>2021</v>
      </c>
      <c r="AW188">
        <v>377</v>
      </c>
      <c r="AX188" t="s">
        <v>40</v>
      </c>
      <c r="AY188">
        <v>450</v>
      </c>
      <c r="AZ188" s="1">
        <v>44480</v>
      </c>
      <c r="BA188" t="s">
        <v>41</v>
      </c>
      <c r="BB188" t="s">
        <v>442</v>
      </c>
      <c r="BC188">
        <v>3676</v>
      </c>
    </row>
    <row r="189" spans="1:55" x14ac:dyDescent="0.25">
      <c r="A189" s="12">
        <v>2512</v>
      </c>
      <c r="B189" s="12">
        <v>4</v>
      </c>
      <c r="C189" s="12" t="s">
        <v>445</v>
      </c>
      <c r="D189" s="12">
        <v>2021</v>
      </c>
      <c r="E189" s="22">
        <v>208</v>
      </c>
      <c r="F189" s="12"/>
      <c r="G189" s="12" t="s">
        <v>446</v>
      </c>
      <c r="H189" s="20">
        <v>31256</v>
      </c>
      <c r="I189" s="12">
        <v>0</v>
      </c>
      <c r="J189" s="21">
        <v>31256</v>
      </c>
      <c r="K189" s="25" t="s">
        <v>1599</v>
      </c>
      <c r="L189" s="11" t="s">
        <v>1603</v>
      </c>
      <c r="M189" s="13"/>
      <c r="N189" s="14">
        <v>31256</v>
      </c>
      <c r="O189" s="6"/>
      <c r="P189" s="15"/>
      <c r="Q189" s="7"/>
      <c r="R189" s="8">
        <f t="shared" si="2"/>
        <v>0</v>
      </c>
      <c r="S189" s="9"/>
      <c r="T189" s="10"/>
      <c r="U189" s="12">
        <v>2020</v>
      </c>
      <c r="V189" s="12">
        <v>200</v>
      </c>
      <c r="W189" s="12">
        <v>1</v>
      </c>
      <c r="X189" s="12" t="s">
        <v>43</v>
      </c>
      <c r="Y189" s="12">
        <v>2</v>
      </c>
      <c r="Z189" s="12" t="s">
        <v>447</v>
      </c>
      <c r="AE189">
        <v>1</v>
      </c>
      <c r="AF189" t="s">
        <v>45</v>
      </c>
      <c r="AG189">
        <v>6</v>
      </c>
      <c r="AH189" t="s">
        <v>147</v>
      </c>
      <c r="AI189">
        <v>2</v>
      </c>
      <c r="AJ189" t="s">
        <v>448</v>
      </c>
      <c r="AM189" t="s">
        <v>449</v>
      </c>
      <c r="AN189" t="s">
        <v>450</v>
      </c>
      <c r="AO189" t="s">
        <v>36</v>
      </c>
      <c r="AQ189" t="s">
        <v>152</v>
      </c>
      <c r="AR189" t="s">
        <v>153</v>
      </c>
      <c r="AT189">
        <v>0</v>
      </c>
      <c r="AU189">
        <v>31256</v>
      </c>
      <c r="AV189">
        <v>2020</v>
      </c>
      <c r="AW189">
        <v>556</v>
      </c>
      <c r="AX189" t="s">
        <v>40</v>
      </c>
      <c r="AY189">
        <v>616</v>
      </c>
      <c r="AZ189" s="1">
        <v>44188</v>
      </c>
      <c r="BA189" t="s">
        <v>41</v>
      </c>
      <c r="BB189" t="s">
        <v>154</v>
      </c>
      <c r="BC189">
        <v>11039</v>
      </c>
    </row>
    <row r="190" spans="1:55" x14ac:dyDescent="0.25">
      <c r="A190" s="12">
        <v>12</v>
      </c>
      <c r="B190" s="12">
        <v>1</v>
      </c>
      <c r="C190" s="12" t="s">
        <v>451</v>
      </c>
      <c r="D190" s="12">
        <v>2021</v>
      </c>
      <c r="E190" s="22">
        <v>112</v>
      </c>
      <c r="F190" s="12"/>
      <c r="G190" s="12" t="s">
        <v>452</v>
      </c>
      <c r="H190" s="20">
        <v>526.26</v>
      </c>
      <c r="I190" s="12">
        <v>0</v>
      </c>
      <c r="J190" s="21">
        <v>526.26</v>
      </c>
      <c r="K190" s="25" t="s">
        <v>1599</v>
      </c>
      <c r="L190" s="11" t="s">
        <v>1600</v>
      </c>
      <c r="M190" s="13">
        <v>526.26</v>
      </c>
      <c r="N190" s="14"/>
      <c r="O190" s="6"/>
      <c r="P190" s="15"/>
      <c r="Q190" s="7"/>
      <c r="R190" s="8">
        <f t="shared" si="2"/>
        <v>0</v>
      </c>
      <c r="S190" s="9"/>
      <c r="T190" s="10">
        <v>526.26</v>
      </c>
      <c r="U190" s="12">
        <v>2020</v>
      </c>
      <c r="V190" s="12">
        <v>115</v>
      </c>
      <c r="W190" s="12">
        <v>2</v>
      </c>
      <c r="X190" s="12" t="s">
        <v>454</v>
      </c>
      <c r="Y190" s="12">
        <v>1</v>
      </c>
      <c r="Z190" s="12" t="s">
        <v>44</v>
      </c>
      <c r="AE190">
        <v>1</v>
      </c>
      <c r="AF190" t="s">
        <v>45</v>
      </c>
      <c r="AG190">
        <v>1</v>
      </c>
      <c r="AH190" t="s">
        <v>455</v>
      </c>
      <c r="AI190">
        <v>1</v>
      </c>
      <c r="AJ190" t="s">
        <v>168</v>
      </c>
      <c r="AM190" t="s">
        <v>456</v>
      </c>
      <c r="AN190" t="s">
        <v>457</v>
      </c>
      <c r="AO190" t="s">
        <v>36</v>
      </c>
      <c r="AT190">
        <v>0</v>
      </c>
      <c r="AU190">
        <v>526.26</v>
      </c>
      <c r="AV190">
        <v>2020</v>
      </c>
      <c r="AW190">
        <v>571</v>
      </c>
      <c r="AX190" t="s">
        <v>40</v>
      </c>
      <c r="AY190">
        <v>635</v>
      </c>
      <c r="AZ190" s="1">
        <v>44196</v>
      </c>
      <c r="BA190" t="s">
        <v>41</v>
      </c>
      <c r="BB190" t="s">
        <v>453</v>
      </c>
    </row>
    <row r="191" spans="1:55" x14ac:dyDescent="0.25">
      <c r="A191" s="12">
        <v>12</v>
      </c>
      <c r="B191" s="12">
        <v>2</v>
      </c>
      <c r="C191" s="12" t="s">
        <v>458</v>
      </c>
      <c r="D191" s="12">
        <v>2021</v>
      </c>
      <c r="E191" s="22">
        <v>113</v>
      </c>
      <c r="F191" s="12"/>
      <c r="G191" s="12" t="s">
        <v>452</v>
      </c>
      <c r="H191" s="20">
        <v>74.819999999999993</v>
      </c>
      <c r="I191" s="12">
        <v>0</v>
      </c>
      <c r="J191" s="21">
        <v>74.819999999999993</v>
      </c>
      <c r="K191" s="25" t="s">
        <v>1599</v>
      </c>
      <c r="L191" s="11" t="s">
        <v>1600</v>
      </c>
      <c r="M191" s="13">
        <v>74.819999999999993</v>
      </c>
      <c r="N191" s="14"/>
      <c r="O191" s="6"/>
      <c r="P191" s="15"/>
      <c r="Q191" s="7"/>
      <c r="R191" s="8">
        <f t="shared" si="2"/>
        <v>0</v>
      </c>
      <c r="S191" s="9"/>
      <c r="T191" s="10">
        <v>74.819999999999993</v>
      </c>
      <c r="U191" s="12">
        <v>2020</v>
      </c>
      <c r="V191" s="12">
        <v>116</v>
      </c>
      <c r="W191" s="12">
        <v>2</v>
      </c>
      <c r="X191" s="12" t="s">
        <v>454</v>
      </c>
      <c r="Y191" s="12">
        <v>1</v>
      </c>
      <c r="Z191" s="12" t="s">
        <v>44</v>
      </c>
      <c r="AE191">
        <v>1</v>
      </c>
      <c r="AF191" t="s">
        <v>45</v>
      </c>
      <c r="AG191">
        <v>1</v>
      </c>
      <c r="AH191" t="s">
        <v>455</v>
      </c>
      <c r="AI191">
        <v>1</v>
      </c>
      <c r="AJ191" t="s">
        <v>168</v>
      </c>
      <c r="AM191" t="s">
        <v>459</v>
      </c>
      <c r="AN191" t="s">
        <v>460</v>
      </c>
      <c r="AO191" t="s">
        <v>36</v>
      </c>
      <c r="AT191">
        <v>0</v>
      </c>
      <c r="AU191">
        <v>74.819999999999993</v>
      </c>
      <c r="AV191">
        <v>2020</v>
      </c>
      <c r="AW191">
        <v>571</v>
      </c>
      <c r="AX191" t="s">
        <v>40</v>
      </c>
      <c r="AY191">
        <v>635</v>
      </c>
      <c r="AZ191" s="1">
        <v>44196</v>
      </c>
      <c r="BA191" t="s">
        <v>41</v>
      </c>
      <c r="BB191" t="s">
        <v>453</v>
      </c>
    </row>
    <row r="192" spans="1:55" x14ac:dyDescent="0.25">
      <c r="A192" s="12">
        <v>12</v>
      </c>
      <c r="B192" s="12">
        <v>3</v>
      </c>
      <c r="C192" s="12" t="s">
        <v>461</v>
      </c>
      <c r="D192" s="12">
        <v>2021</v>
      </c>
      <c r="E192" s="22">
        <v>300</v>
      </c>
      <c r="F192" s="12"/>
      <c r="G192" s="12" t="s">
        <v>461</v>
      </c>
      <c r="H192" s="20">
        <v>3.35</v>
      </c>
      <c r="I192" s="12">
        <v>0</v>
      </c>
      <c r="J192" s="21">
        <v>3.35</v>
      </c>
      <c r="K192" s="25" t="s">
        <v>1599</v>
      </c>
      <c r="L192" s="11" t="s">
        <v>1600</v>
      </c>
      <c r="M192" s="13">
        <v>3.35</v>
      </c>
      <c r="N192" s="14"/>
      <c r="O192" s="6"/>
      <c r="P192" s="15"/>
      <c r="Q192" s="7"/>
      <c r="R192" s="8">
        <f t="shared" si="2"/>
        <v>0</v>
      </c>
      <c r="S192" s="9"/>
      <c r="T192" s="10"/>
      <c r="U192" s="12"/>
      <c r="V192" s="12"/>
      <c r="W192" s="12">
        <v>2</v>
      </c>
      <c r="X192" s="12" t="s">
        <v>454</v>
      </c>
      <c r="Y192" s="12">
        <v>1</v>
      </c>
      <c r="Z192" s="12" t="s">
        <v>44</v>
      </c>
      <c r="AE192">
        <v>1</v>
      </c>
      <c r="AF192" t="s">
        <v>45</v>
      </c>
      <c r="AG192">
        <v>1</v>
      </c>
      <c r="AH192" t="s">
        <v>455</v>
      </c>
      <c r="AI192">
        <v>1</v>
      </c>
      <c r="AJ192" t="s">
        <v>168</v>
      </c>
      <c r="AM192" t="s">
        <v>463</v>
      </c>
      <c r="AN192" t="s">
        <v>464</v>
      </c>
      <c r="AO192" t="s">
        <v>36</v>
      </c>
      <c r="AT192">
        <v>0</v>
      </c>
      <c r="AU192">
        <v>3.35</v>
      </c>
      <c r="AV192">
        <v>2021</v>
      </c>
      <c r="AW192">
        <v>26</v>
      </c>
      <c r="AX192" t="s">
        <v>40</v>
      </c>
      <c r="AY192">
        <v>34</v>
      </c>
      <c r="AZ192" s="1">
        <v>44223</v>
      </c>
      <c r="BA192" t="s">
        <v>41</v>
      </c>
      <c r="BB192" t="s">
        <v>462</v>
      </c>
      <c r="BC192">
        <v>8455</v>
      </c>
    </row>
    <row r="193" spans="1:55" x14ac:dyDescent="0.25">
      <c r="A193" s="12">
        <v>11</v>
      </c>
      <c r="B193" s="12">
        <v>0</v>
      </c>
      <c r="C193" s="12" t="s">
        <v>465</v>
      </c>
      <c r="D193" s="12">
        <v>2021</v>
      </c>
      <c r="E193" s="22">
        <v>111</v>
      </c>
      <c r="F193" s="12"/>
      <c r="G193" s="12" t="s">
        <v>452</v>
      </c>
      <c r="H193" s="20">
        <v>87.97</v>
      </c>
      <c r="I193" s="12">
        <v>0</v>
      </c>
      <c r="J193" s="21">
        <v>87.97</v>
      </c>
      <c r="K193" s="25" t="s">
        <v>1599</v>
      </c>
      <c r="L193" s="11" t="s">
        <v>1600</v>
      </c>
      <c r="M193" s="13">
        <v>87.97</v>
      </c>
      <c r="N193" s="14"/>
      <c r="O193" s="6"/>
      <c r="P193" s="15"/>
      <c r="Q193" s="7"/>
      <c r="R193" s="8">
        <f t="shared" si="2"/>
        <v>0</v>
      </c>
      <c r="S193" s="9"/>
      <c r="T193" s="10">
        <v>87.97</v>
      </c>
      <c r="U193" s="12">
        <v>2020</v>
      </c>
      <c r="V193" s="12">
        <v>114</v>
      </c>
      <c r="W193" s="12">
        <v>2</v>
      </c>
      <c r="X193" s="12" t="s">
        <v>454</v>
      </c>
      <c r="Y193" s="12">
        <v>1</v>
      </c>
      <c r="Z193" s="12" t="s">
        <v>44</v>
      </c>
      <c r="AE193">
        <v>1</v>
      </c>
      <c r="AF193" t="s">
        <v>45</v>
      </c>
      <c r="AG193">
        <v>1</v>
      </c>
      <c r="AH193" t="s">
        <v>455</v>
      </c>
      <c r="AI193">
        <v>2</v>
      </c>
      <c r="AJ193" t="s">
        <v>466</v>
      </c>
      <c r="AM193" t="s">
        <v>467</v>
      </c>
      <c r="AN193" t="s">
        <v>468</v>
      </c>
      <c r="AO193" t="s">
        <v>36</v>
      </c>
      <c r="AT193">
        <v>0</v>
      </c>
      <c r="AU193">
        <v>87.97</v>
      </c>
      <c r="AV193">
        <v>2020</v>
      </c>
      <c r="AW193">
        <v>571</v>
      </c>
      <c r="AX193" t="s">
        <v>40</v>
      </c>
      <c r="AY193">
        <v>635</v>
      </c>
      <c r="AZ193" s="1">
        <v>44196</v>
      </c>
      <c r="BA193" t="s">
        <v>41</v>
      </c>
      <c r="BB193" t="s">
        <v>453</v>
      </c>
    </row>
    <row r="194" spans="1:55" x14ac:dyDescent="0.25">
      <c r="A194" s="12">
        <v>30</v>
      </c>
      <c r="B194" s="12">
        <v>0</v>
      </c>
      <c r="C194" s="12" t="s">
        <v>469</v>
      </c>
      <c r="D194" s="12">
        <v>2020</v>
      </c>
      <c r="E194" s="22">
        <v>2309</v>
      </c>
      <c r="F194" s="12"/>
      <c r="G194" s="12" t="s">
        <v>452</v>
      </c>
      <c r="H194" s="20">
        <v>1124.8800000000001</v>
      </c>
      <c r="I194" s="12">
        <v>0</v>
      </c>
      <c r="J194" s="21">
        <v>1124.8800000000001</v>
      </c>
      <c r="K194" s="25" t="s">
        <v>1599</v>
      </c>
      <c r="L194" s="11" t="s">
        <v>1600</v>
      </c>
      <c r="M194" s="13">
        <v>1124.8800000000001</v>
      </c>
      <c r="N194" s="14"/>
      <c r="O194" s="6"/>
      <c r="P194" s="15"/>
      <c r="Q194" s="7"/>
      <c r="R194" s="8">
        <f t="shared" si="2"/>
        <v>0</v>
      </c>
      <c r="S194" s="9"/>
      <c r="T194" s="10"/>
      <c r="U194" s="12"/>
      <c r="V194" s="12"/>
      <c r="W194" s="12">
        <v>2</v>
      </c>
      <c r="X194" s="12" t="s">
        <v>454</v>
      </c>
      <c r="Y194" s="12">
        <v>1</v>
      </c>
      <c r="Z194" s="12" t="s">
        <v>44</v>
      </c>
      <c r="AE194">
        <v>1</v>
      </c>
      <c r="AF194" t="s">
        <v>45</v>
      </c>
      <c r="AG194">
        <v>1</v>
      </c>
      <c r="AH194" t="s">
        <v>455</v>
      </c>
      <c r="AI194">
        <v>2</v>
      </c>
      <c r="AJ194" t="s">
        <v>466</v>
      </c>
      <c r="AM194" t="s">
        <v>467</v>
      </c>
      <c r="AN194" t="s">
        <v>468</v>
      </c>
      <c r="AO194" t="s">
        <v>36</v>
      </c>
      <c r="AT194">
        <v>0</v>
      </c>
      <c r="AU194">
        <v>1124.8800000000001</v>
      </c>
      <c r="AV194">
        <v>2020</v>
      </c>
      <c r="AW194">
        <v>564</v>
      </c>
      <c r="AX194" t="s">
        <v>40</v>
      </c>
      <c r="AY194">
        <v>633</v>
      </c>
      <c r="AZ194" s="1">
        <v>44196</v>
      </c>
      <c r="BA194" t="s">
        <v>41</v>
      </c>
      <c r="BB194" t="s">
        <v>470</v>
      </c>
    </row>
    <row r="195" spans="1:55" x14ac:dyDescent="0.25">
      <c r="A195" s="12">
        <v>30</v>
      </c>
      <c r="B195" s="12">
        <v>0</v>
      </c>
      <c r="C195" s="12" t="s">
        <v>469</v>
      </c>
      <c r="D195" s="12">
        <v>2021</v>
      </c>
      <c r="E195" s="22">
        <v>297</v>
      </c>
      <c r="F195" s="12"/>
      <c r="G195" s="12" t="s">
        <v>471</v>
      </c>
      <c r="H195" s="20">
        <v>607.5</v>
      </c>
      <c r="I195" s="12">
        <v>0</v>
      </c>
      <c r="J195" s="21">
        <v>607.5</v>
      </c>
      <c r="K195" s="25" t="s">
        <v>1599</v>
      </c>
      <c r="L195" s="11" t="s">
        <v>1600</v>
      </c>
      <c r="M195" s="13">
        <v>434.25</v>
      </c>
      <c r="N195" s="14"/>
      <c r="O195" s="6"/>
      <c r="P195" s="15"/>
      <c r="Q195" s="7"/>
      <c r="R195" s="8">
        <f t="shared" ref="R195:R258" si="3">J195-M195-N195-O195-P195-Q195</f>
        <v>173.25</v>
      </c>
      <c r="S195" s="9"/>
      <c r="T195" s="10"/>
      <c r="U195" s="12"/>
      <c r="V195" s="12"/>
      <c r="W195" s="12">
        <v>2</v>
      </c>
      <c r="X195" s="12" t="s">
        <v>454</v>
      </c>
      <c r="Y195" s="12">
        <v>1</v>
      </c>
      <c r="Z195" s="12" t="s">
        <v>44</v>
      </c>
      <c r="AE195">
        <v>1</v>
      </c>
      <c r="AF195" t="s">
        <v>45</v>
      </c>
      <c r="AG195">
        <v>1</v>
      </c>
      <c r="AH195" t="s">
        <v>455</v>
      </c>
      <c r="AI195">
        <v>2</v>
      </c>
      <c r="AJ195" t="s">
        <v>466</v>
      </c>
      <c r="AM195" t="s">
        <v>467</v>
      </c>
      <c r="AN195" t="s">
        <v>468</v>
      </c>
      <c r="AO195" t="s">
        <v>36</v>
      </c>
      <c r="AT195">
        <v>173.25</v>
      </c>
      <c r="AU195">
        <v>434.25</v>
      </c>
      <c r="BC195">
        <v>9871</v>
      </c>
    </row>
    <row r="196" spans="1:55" x14ac:dyDescent="0.25">
      <c r="A196" s="12">
        <v>30</v>
      </c>
      <c r="B196" s="12">
        <v>0</v>
      </c>
      <c r="C196" s="12" t="s">
        <v>469</v>
      </c>
      <c r="D196" s="12">
        <v>2021</v>
      </c>
      <c r="E196" s="22">
        <v>2443</v>
      </c>
      <c r="F196" s="12"/>
      <c r="G196" s="12" t="s">
        <v>472</v>
      </c>
      <c r="H196" s="20">
        <v>102.5</v>
      </c>
      <c r="I196" s="12">
        <v>0</v>
      </c>
      <c r="J196" s="21">
        <v>102.5</v>
      </c>
      <c r="K196" s="25" t="s">
        <v>1599</v>
      </c>
      <c r="L196" s="11" t="s">
        <v>1600</v>
      </c>
      <c r="M196" s="13">
        <v>102.5</v>
      </c>
      <c r="N196" s="14"/>
      <c r="O196" s="6"/>
      <c r="P196" s="15"/>
      <c r="Q196" s="7"/>
      <c r="R196" s="8">
        <f t="shared" si="3"/>
        <v>0</v>
      </c>
      <c r="S196" s="9"/>
      <c r="T196" s="10"/>
      <c r="U196" s="12"/>
      <c r="V196" s="12"/>
      <c r="W196" s="12">
        <v>2</v>
      </c>
      <c r="X196" s="12" t="s">
        <v>454</v>
      </c>
      <c r="Y196" s="12">
        <v>1</v>
      </c>
      <c r="Z196" s="12" t="s">
        <v>44</v>
      </c>
      <c r="AE196">
        <v>1</v>
      </c>
      <c r="AF196" t="s">
        <v>45</v>
      </c>
      <c r="AG196">
        <v>1</v>
      </c>
      <c r="AH196" t="s">
        <v>455</v>
      </c>
      <c r="AI196">
        <v>2</v>
      </c>
      <c r="AJ196" t="s">
        <v>466</v>
      </c>
      <c r="AM196" t="s">
        <v>467</v>
      </c>
      <c r="AN196" t="s">
        <v>468</v>
      </c>
      <c r="AO196" t="s">
        <v>36</v>
      </c>
      <c r="AT196">
        <v>0</v>
      </c>
      <c r="AU196">
        <v>102.5</v>
      </c>
      <c r="AV196">
        <v>2021</v>
      </c>
      <c r="AW196">
        <v>555</v>
      </c>
      <c r="AX196" t="s">
        <v>40</v>
      </c>
      <c r="AY196">
        <v>642</v>
      </c>
      <c r="AZ196" s="1">
        <v>44559</v>
      </c>
      <c r="BA196" t="s">
        <v>41</v>
      </c>
      <c r="BB196" t="s">
        <v>472</v>
      </c>
      <c r="BC196">
        <v>9871</v>
      </c>
    </row>
    <row r="197" spans="1:55" x14ac:dyDescent="0.25">
      <c r="A197" s="12">
        <v>20</v>
      </c>
      <c r="B197" s="12">
        <v>0</v>
      </c>
      <c r="C197" s="12" t="s">
        <v>473</v>
      </c>
      <c r="D197" s="12">
        <v>2019</v>
      </c>
      <c r="E197" s="22">
        <v>1397</v>
      </c>
      <c r="F197" s="12"/>
      <c r="G197" s="12" t="s">
        <v>474</v>
      </c>
      <c r="H197" s="20">
        <v>945</v>
      </c>
      <c r="I197" s="12">
        <v>0</v>
      </c>
      <c r="J197" s="21">
        <v>945</v>
      </c>
      <c r="K197" s="25" t="s">
        <v>1599</v>
      </c>
      <c r="L197" s="11" t="s">
        <v>1600</v>
      </c>
      <c r="M197" s="13">
        <v>945</v>
      </c>
      <c r="N197" s="14"/>
      <c r="O197" s="6"/>
      <c r="P197" s="15"/>
      <c r="Q197" s="7"/>
      <c r="R197" s="8">
        <f t="shared" si="3"/>
        <v>0</v>
      </c>
      <c r="S197" s="9"/>
      <c r="T197" s="10"/>
      <c r="U197" s="12"/>
      <c r="V197" s="12"/>
      <c r="W197" s="12">
        <v>2</v>
      </c>
      <c r="X197" s="12" t="s">
        <v>454</v>
      </c>
      <c r="Y197" s="12">
        <v>1</v>
      </c>
      <c r="Z197" s="12" t="s">
        <v>44</v>
      </c>
      <c r="AE197">
        <v>1</v>
      </c>
      <c r="AF197" t="s">
        <v>45</v>
      </c>
      <c r="AG197">
        <v>1</v>
      </c>
      <c r="AH197" t="s">
        <v>455</v>
      </c>
      <c r="AI197">
        <v>3</v>
      </c>
      <c r="AJ197" t="s">
        <v>47</v>
      </c>
      <c r="AM197" t="s">
        <v>476</v>
      </c>
      <c r="AN197" t="s">
        <v>477</v>
      </c>
      <c r="AO197" t="s">
        <v>36</v>
      </c>
      <c r="AT197">
        <v>0</v>
      </c>
      <c r="AU197">
        <v>945</v>
      </c>
      <c r="AV197">
        <v>2019</v>
      </c>
      <c r="AW197">
        <v>241</v>
      </c>
      <c r="AX197" t="s">
        <v>40</v>
      </c>
      <c r="AY197">
        <v>283</v>
      </c>
      <c r="AZ197" s="1">
        <v>43643</v>
      </c>
      <c r="BA197" t="s">
        <v>41</v>
      </c>
      <c r="BB197" t="s">
        <v>475</v>
      </c>
      <c r="BC197">
        <v>7153</v>
      </c>
    </row>
    <row r="198" spans="1:55" x14ac:dyDescent="0.25">
      <c r="A198" s="12">
        <v>20</v>
      </c>
      <c r="B198" s="12">
        <v>0</v>
      </c>
      <c r="C198" s="12" t="s">
        <v>473</v>
      </c>
      <c r="D198" s="12">
        <v>2019</v>
      </c>
      <c r="E198" s="22">
        <v>2263</v>
      </c>
      <c r="F198" s="12"/>
      <c r="G198" s="12" t="s">
        <v>478</v>
      </c>
      <c r="H198" s="20">
        <v>1500</v>
      </c>
      <c r="I198" s="12">
        <v>0</v>
      </c>
      <c r="J198" s="21">
        <v>1500</v>
      </c>
      <c r="K198" s="25" t="s">
        <v>1599</v>
      </c>
      <c r="L198" s="11" t="s">
        <v>1600</v>
      </c>
      <c r="M198" s="13">
        <v>1500</v>
      </c>
      <c r="N198" s="14"/>
      <c r="O198" s="6"/>
      <c r="P198" s="15"/>
      <c r="Q198" s="7"/>
      <c r="R198" s="8">
        <f t="shared" si="3"/>
        <v>0</v>
      </c>
      <c r="S198" s="9"/>
      <c r="T198" s="10"/>
      <c r="U198" s="12"/>
      <c r="V198" s="12"/>
      <c r="W198" s="12">
        <v>2</v>
      </c>
      <c r="X198" s="12" t="s">
        <v>454</v>
      </c>
      <c r="Y198" s="12">
        <v>1</v>
      </c>
      <c r="Z198" s="12" t="s">
        <v>44</v>
      </c>
      <c r="AE198">
        <v>1</v>
      </c>
      <c r="AF198" t="s">
        <v>45</v>
      </c>
      <c r="AG198">
        <v>1</v>
      </c>
      <c r="AH198" t="s">
        <v>455</v>
      </c>
      <c r="AI198">
        <v>3</v>
      </c>
      <c r="AJ198" t="s">
        <v>47</v>
      </c>
      <c r="AM198" t="s">
        <v>476</v>
      </c>
      <c r="AN198" t="s">
        <v>477</v>
      </c>
      <c r="AO198" t="s">
        <v>36</v>
      </c>
      <c r="AT198">
        <v>0</v>
      </c>
      <c r="AU198">
        <v>1500</v>
      </c>
      <c r="AV198">
        <v>2019</v>
      </c>
      <c r="AW198">
        <v>116</v>
      </c>
      <c r="AX198" t="s">
        <v>479</v>
      </c>
      <c r="AY198">
        <v>22</v>
      </c>
      <c r="AZ198" s="1">
        <v>43549</v>
      </c>
      <c r="BA198" t="s">
        <v>41</v>
      </c>
      <c r="BB198" t="s">
        <v>478</v>
      </c>
    </row>
    <row r="199" spans="1:55" x14ac:dyDescent="0.25">
      <c r="A199" s="12">
        <v>20</v>
      </c>
      <c r="B199" s="12">
        <v>0</v>
      </c>
      <c r="C199" s="12" t="s">
        <v>473</v>
      </c>
      <c r="D199" s="12">
        <v>2020</v>
      </c>
      <c r="E199" s="22">
        <v>2404</v>
      </c>
      <c r="F199" s="12"/>
      <c r="G199" s="12" t="s">
        <v>480</v>
      </c>
      <c r="H199" s="20">
        <v>3000</v>
      </c>
      <c r="I199" s="12">
        <v>0</v>
      </c>
      <c r="J199" s="21">
        <v>3000</v>
      </c>
      <c r="K199" s="25" t="s">
        <v>1599</v>
      </c>
      <c r="L199" s="11" t="s">
        <v>1600</v>
      </c>
      <c r="M199" s="13">
        <v>3000</v>
      </c>
      <c r="N199" s="14"/>
      <c r="O199" s="6"/>
      <c r="P199" s="15"/>
      <c r="Q199" s="7"/>
      <c r="R199" s="8">
        <f t="shared" si="3"/>
        <v>0</v>
      </c>
      <c r="S199" s="9"/>
      <c r="T199" s="10"/>
      <c r="U199" s="12"/>
      <c r="V199" s="12"/>
      <c r="W199" s="12">
        <v>2</v>
      </c>
      <c r="X199" s="12" t="s">
        <v>454</v>
      </c>
      <c r="Y199" s="12">
        <v>1</v>
      </c>
      <c r="Z199" s="12" t="s">
        <v>44</v>
      </c>
      <c r="AE199">
        <v>1</v>
      </c>
      <c r="AF199" t="s">
        <v>45</v>
      </c>
      <c r="AG199">
        <v>1</v>
      </c>
      <c r="AH199" t="s">
        <v>455</v>
      </c>
      <c r="AI199">
        <v>3</v>
      </c>
      <c r="AJ199" t="s">
        <v>47</v>
      </c>
      <c r="AM199" t="s">
        <v>476</v>
      </c>
      <c r="AN199" t="s">
        <v>477</v>
      </c>
      <c r="AO199" t="s">
        <v>36</v>
      </c>
      <c r="AT199">
        <v>0</v>
      </c>
      <c r="AU199">
        <v>3000</v>
      </c>
      <c r="AV199">
        <v>2020</v>
      </c>
      <c r="AW199">
        <v>564</v>
      </c>
      <c r="AX199" t="s">
        <v>40</v>
      </c>
      <c r="AY199">
        <v>633</v>
      </c>
      <c r="AZ199" s="1">
        <v>44196</v>
      </c>
      <c r="BA199" t="s">
        <v>41</v>
      </c>
      <c r="BB199" t="s">
        <v>470</v>
      </c>
      <c r="BC199">
        <v>11049</v>
      </c>
    </row>
    <row r="200" spans="1:55" x14ac:dyDescent="0.25">
      <c r="A200" s="12">
        <v>20</v>
      </c>
      <c r="B200" s="12">
        <v>0</v>
      </c>
      <c r="C200" s="12" t="s">
        <v>473</v>
      </c>
      <c r="D200" s="12">
        <v>2021</v>
      </c>
      <c r="E200" s="22">
        <v>296</v>
      </c>
      <c r="F200" s="12"/>
      <c r="G200" s="12" t="s">
        <v>481</v>
      </c>
      <c r="H200" s="20">
        <v>33.6</v>
      </c>
      <c r="I200" s="12">
        <v>0</v>
      </c>
      <c r="J200" s="21">
        <v>33.6</v>
      </c>
      <c r="K200" s="25" t="s">
        <v>1599</v>
      </c>
      <c r="L200" s="11" t="s">
        <v>1600</v>
      </c>
      <c r="M200" s="13">
        <v>33.6</v>
      </c>
      <c r="N200" s="14"/>
      <c r="O200" s="6"/>
      <c r="P200" s="15"/>
      <c r="Q200" s="7"/>
      <c r="R200" s="8">
        <f t="shared" si="3"/>
        <v>0</v>
      </c>
      <c r="S200" s="9"/>
      <c r="T200" s="10"/>
      <c r="U200" s="12"/>
      <c r="V200" s="12"/>
      <c r="W200" s="12">
        <v>2</v>
      </c>
      <c r="X200" s="12" t="s">
        <v>454</v>
      </c>
      <c r="Y200" s="12">
        <v>1</v>
      </c>
      <c r="Z200" s="12" t="s">
        <v>44</v>
      </c>
      <c r="AE200">
        <v>1</v>
      </c>
      <c r="AF200" t="s">
        <v>45</v>
      </c>
      <c r="AG200">
        <v>1</v>
      </c>
      <c r="AH200" t="s">
        <v>455</v>
      </c>
      <c r="AI200">
        <v>3</v>
      </c>
      <c r="AJ200" t="s">
        <v>47</v>
      </c>
      <c r="AM200" t="s">
        <v>476</v>
      </c>
      <c r="AN200" t="s">
        <v>477</v>
      </c>
      <c r="AO200" t="s">
        <v>36</v>
      </c>
      <c r="AT200">
        <v>0</v>
      </c>
      <c r="AU200">
        <v>33.6</v>
      </c>
      <c r="BC200">
        <v>379</v>
      </c>
    </row>
    <row r="201" spans="1:55" x14ac:dyDescent="0.25">
      <c r="A201" s="12">
        <v>20</v>
      </c>
      <c r="B201" s="12">
        <v>0</v>
      </c>
      <c r="C201" s="12" t="s">
        <v>473</v>
      </c>
      <c r="D201" s="12">
        <v>2021</v>
      </c>
      <c r="E201" s="22">
        <v>2263</v>
      </c>
      <c r="F201" s="12"/>
      <c r="G201" s="12" t="s">
        <v>482</v>
      </c>
      <c r="H201" s="20">
        <v>367.2</v>
      </c>
      <c r="I201" s="12">
        <v>0</v>
      </c>
      <c r="J201" s="21">
        <v>367.2</v>
      </c>
      <c r="K201" s="25" t="s">
        <v>1599</v>
      </c>
      <c r="L201" s="11" t="s">
        <v>1600</v>
      </c>
      <c r="M201" s="13">
        <v>367.2</v>
      </c>
      <c r="N201" s="14"/>
      <c r="O201" s="6"/>
      <c r="P201" s="15"/>
      <c r="Q201" s="7"/>
      <c r="R201" s="8">
        <f t="shared" si="3"/>
        <v>0</v>
      </c>
      <c r="S201" s="9"/>
      <c r="T201" s="10"/>
      <c r="U201" s="12"/>
      <c r="V201" s="12"/>
      <c r="W201" s="12">
        <v>2</v>
      </c>
      <c r="X201" s="12" t="s">
        <v>454</v>
      </c>
      <c r="Y201" s="12">
        <v>1</v>
      </c>
      <c r="Z201" s="12" t="s">
        <v>44</v>
      </c>
      <c r="AE201">
        <v>1</v>
      </c>
      <c r="AF201" t="s">
        <v>45</v>
      </c>
      <c r="AG201">
        <v>1</v>
      </c>
      <c r="AH201" t="s">
        <v>455</v>
      </c>
      <c r="AI201">
        <v>3</v>
      </c>
      <c r="AJ201" t="s">
        <v>47</v>
      </c>
      <c r="AM201" t="s">
        <v>476</v>
      </c>
      <c r="AN201" t="s">
        <v>477</v>
      </c>
      <c r="AO201" t="s">
        <v>36</v>
      </c>
      <c r="AT201">
        <v>0</v>
      </c>
      <c r="AU201">
        <v>367.2</v>
      </c>
      <c r="AV201">
        <v>2021</v>
      </c>
      <c r="AW201">
        <v>115</v>
      </c>
      <c r="AX201" t="s">
        <v>479</v>
      </c>
      <c r="AY201">
        <v>14</v>
      </c>
      <c r="AZ201" s="1">
        <v>44279</v>
      </c>
      <c r="BA201" t="s">
        <v>41</v>
      </c>
      <c r="BB201" t="s">
        <v>483</v>
      </c>
      <c r="BC201">
        <v>379</v>
      </c>
    </row>
    <row r="202" spans="1:55" x14ac:dyDescent="0.25">
      <c r="A202" s="12">
        <v>20</v>
      </c>
      <c r="B202" s="12">
        <v>0</v>
      </c>
      <c r="C202" s="12" t="s">
        <v>473</v>
      </c>
      <c r="D202" s="12">
        <v>2021</v>
      </c>
      <c r="E202" s="22">
        <v>2440</v>
      </c>
      <c r="F202" s="12"/>
      <c r="G202" s="12" t="s">
        <v>472</v>
      </c>
      <c r="H202" s="20">
        <v>2000</v>
      </c>
      <c r="I202" s="12">
        <v>0</v>
      </c>
      <c r="J202" s="21">
        <v>2000</v>
      </c>
      <c r="K202" s="25" t="s">
        <v>1597</v>
      </c>
      <c r="L202" s="11" t="s">
        <v>1598</v>
      </c>
      <c r="M202" s="13"/>
      <c r="N202" s="14"/>
      <c r="O202" s="6"/>
      <c r="P202" s="15"/>
      <c r="Q202" s="7"/>
      <c r="R202" s="8">
        <f t="shared" si="3"/>
        <v>2000</v>
      </c>
      <c r="S202" s="9"/>
      <c r="T202" s="10"/>
      <c r="U202" s="12"/>
      <c r="V202" s="12"/>
      <c r="W202" s="12">
        <v>2</v>
      </c>
      <c r="X202" s="12" t="s">
        <v>454</v>
      </c>
      <c r="Y202" s="12">
        <v>1</v>
      </c>
      <c r="Z202" s="12" t="s">
        <v>44</v>
      </c>
      <c r="AE202">
        <v>1</v>
      </c>
      <c r="AF202" t="s">
        <v>45</v>
      </c>
      <c r="AG202">
        <v>1</v>
      </c>
      <c r="AH202" t="s">
        <v>455</v>
      </c>
      <c r="AI202">
        <v>3</v>
      </c>
      <c r="AJ202" t="s">
        <v>47</v>
      </c>
      <c r="AM202" t="s">
        <v>476</v>
      </c>
      <c r="AN202" t="s">
        <v>477</v>
      </c>
      <c r="AO202" t="s">
        <v>36</v>
      </c>
      <c r="AT202">
        <v>0</v>
      </c>
      <c r="AU202">
        <v>2000</v>
      </c>
      <c r="AV202">
        <v>2021</v>
      </c>
      <c r="AW202">
        <v>555</v>
      </c>
      <c r="AX202" t="s">
        <v>40</v>
      </c>
      <c r="AY202">
        <v>642</v>
      </c>
      <c r="AZ202" s="1">
        <v>44559</v>
      </c>
      <c r="BA202" t="s">
        <v>41</v>
      </c>
      <c r="BB202" t="s">
        <v>472</v>
      </c>
      <c r="BC202">
        <v>11049</v>
      </c>
    </row>
    <row r="203" spans="1:55" x14ac:dyDescent="0.25">
      <c r="A203" s="12">
        <v>22</v>
      </c>
      <c r="B203" s="12">
        <v>0</v>
      </c>
      <c r="C203" s="12" t="s">
        <v>484</v>
      </c>
      <c r="D203" s="12">
        <v>2021</v>
      </c>
      <c r="E203" s="22">
        <v>2442</v>
      </c>
      <c r="F203" s="12"/>
      <c r="G203" s="12" t="s">
        <v>472</v>
      </c>
      <c r="H203" s="20">
        <v>2000</v>
      </c>
      <c r="I203" s="12">
        <v>-2000</v>
      </c>
      <c r="J203" s="21">
        <v>0</v>
      </c>
      <c r="K203" s="25"/>
      <c r="L203" s="12"/>
      <c r="M203" s="13"/>
      <c r="N203" s="14"/>
      <c r="O203" s="6"/>
      <c r="P203" s="15"/>
      <c r="Q203" s="7"/>
      <c r="R203" s="8">
        <f t="shared" si="3"/>
        <v>0</v>
      </c>
      <c r="S203" s="9"/>
      <c r="T203" s="10"/>
      <c r="U203" s="12"/>
      <c r="V203" s="12"/>
      <c r="W203" s="12">
        <v>2</v>
      </c>
      <c r="X203" s="12" t="s">
        <v>454</v>
      </c>
      <c r="Y203" s="12">
        <v>1</v>
      </c>
      <c r="Z203" s="12" t="s">
        <v>44</v>
      </c>
      <c r="AE203">
        <v>1</v>
      </c>
      <c r="AF203" t="s">
        <v>45</v>
      </c>
      <c r="AG203">
        <v>1</v>
      </c>
      <c r="AH203" t="s">
        <v>455</v>
      </c>
      <c r="AI203">
        <v>3</v>
      </c>
      <c r="AJ203" t="s">
        <v>47</v>
      </c>
      <c r="AM203" t="s">
        <v>476</v>
      </c>
      <c r="AN203" t="s">
        <v>477</v>
      </c>
      <c r="AO203" t="s">
        <v>36</v>
      </c>
      <c r="AT203">
        <v>0</v>
      </c>
      <c r="AU203">
        <v>0</v>
      </c>
      <c r="AV203">
        <v>2021</v>
      </c>
      <c r="AW203">
        <v>555</v>
      </c>
      <c r="AX203" t="s">
        <v>40</v>
      </c>
      <c r="AY203">
        <v>642</v>
      </c>
      <c r="AZ203" s="1">
        <v>44559</v>
      </c>
      <c r="BA203" t="s">
        <v>41</v>
      </c>
      <c r="BB203" t="s">
        <v>472</v>
      </c>
    </row>
    <row r="204" spans="1:55" x14ac:dyDescent="0.25">
      <c r="A204" s="12">
        <v>22</v>
      </c>
      <c r="B204" s="12">
        <v>0</v>
      </c>
      <c r="C204" s="12" t="s">
        <v>484</v>
      </c>
      <c r="D204" s="12">
        <v>2021</v>
      </c>
      <c r="E204" s="22">
        <v>2462</v>
      </c>
      <c r="F204" s="12">
        <v>2442</v>
      </c>
      <c r="G204" s="12" t="s">
        <v>485</v>
      </c>
      <c r="H204" s="20">
        <v>0</v>
      </c>
      <c r="I204" s="12">
        <v>2000</v>
      </c>
      <c r="J204" s="21">
        <v>2000</v>
      </c>
      <c r="K204" s="25" t="s">
        <v>1597</v>
      </c>
      <c r="L204" s="11" t="s">
        <v>1598</v>
      </c>
      <c r="M204" s="13"/>
      <c r="N204" s="14"/>
      <c r="O204" s="6"/>
      <c r="P204" s="15"/>
      <c r="Q204" s="7"/>
      <c r="R204" s="8">
        <f t="shared" si="3"/>
        <v>2000</v>
      </c>
      <c r="S204" s="9"/>
      <c r="T204" s="10"/>
      <c r="U204" s="12"/>
      <c r="V204" s="12"/>
      <c r="W204" s="12">
        <v>2</v>
      </c>
      <c r="X204" s="12" t="s">
        <v>454</v>
      </c>
      <c r="Y204" s="12">
        <v>1</v>
      </c>
      <c r="Z204" s="12" t="s">
        <v>44</v>
      </c>
      <c r="AE204">
        <v>1</v>
      </c>
      <c r="AF204" t="s">
        <v>45</v>
      </c>
      <c r="AG204">
        <v>1</v>
      </c>
      <c r="AH204" t="s">
        <v>455</v>
      </c>
      <c r="AI204">
        <v>3</v>
      </c>
      <c r="AJ204" t="s">
        <v>47</v>
      </c>
      <c r="AM204" t="s">
        <v>476</v>
      </c>
      <c r="AN204" t="s">
        <v>477</v>
      </c>
      <c r="AO204" t="s">
        <v>36</v>
      </c>
      <c r="AT204">
        <v>2000</v>
      </c>
      <c r="AU204">
        <v>0</v>
      </c>
      <c r="AV204">
        <v>2022</v>
      </c>
      <c r="AW204">
        <v>44</v>
      </c>
      <c r="AX204" t="s">
        <v>40</v>
      </c>
      <c r="AY204">
        <v>48</v>
      </c>
      <c r="AZ204" s="1">
        <v>44600</v>
      </c>
      <c r="BA204" t="s">
        <v>41</v>
      </c>
      <c r="BB204" t="s">
        <v>485</v>
      </c>
      <c r="BC204">
        <v>4300</v>
      </c>
    </row>
    <row r="205" spans="1:55" x14ac:dyDescent="0.25">
      <c r="A205" s="12">
        <v>23</v>
      </c>
      <c r="B205" s="12">
        <v>0</v>
      </c>
      <c r="C205" s="12" t="s">
        <v>486</v>
      </c>
      <c r="D205" s="12">
        <v>2020</v>
      </c>
      <c r="E205" s="22">
        <v>2405</v>
      </c>
      <c r="F205" s="12"/>
      <c r="G205" s="12" t="s">
        <v>480</v>
      </c>
      <c r="H205" s="20">
        <v>400</v>
      </c>
      <c r="I205" s="12">
        <v>0</v>
      </c>
      <c r="J205" s="21">
        <v>400</v>
      </c>
      <c r="K205" s="25" t="s">
        <v>1599</v>
      </c>
      <c r="L205" s="11" t="s">
        <v>1600</v>
      </c>
      <c r="M205" s="13">
        <v>400</v>
      </c>
      <c r="N205" s="14"/>
      <c r="O205" s="6"/>
      <c r="P205" s="15"/>
      <c r="Q205" s="7"/>
      <c r="R205" s="8">
        <f t="shared" si="3"/>
        <v>0</v>
      </c>
      <c r="S205" s="9"/>
      <c r="T205" s="10"/>
      <c r="U205" s="12"/>
      <c r="V205" s="12"/>
      <c r="W205" s="12">
        <v>2</v>
      </c>
      <c r="X205" s="12" t="s">
        <v>454</v>
      </c>
      <c r="Y205" s="12">
        <v>1</v>
      </c>
      <c r="Z205" s="12" t="s">
        <v>44</v>
      </c>
      <c r="AE205">
        <v>1</v>
      </c>
      <c r="AF205" t="s">
        <v>45</v>
      </c>
      <c r="AG205">
        <v>1</v>
      </c>
      <c r="AH205" t="s">
        <v>455</v>
      </c>
      <c r="AI205">
        <v>3</v>
      </c>
      <c r="AJ205" t="s">
        <v>47</v>
      </c>
      <c r="AM205" t="s">
        <v>487</v>
      </c>
      <c r="AN205" t="s">
        <v>488</v>
      </c>
      <c r="AO205" t="s">
        <v>36</v>
      </c>
      <c r="AT205">
        <v>0</v>
      </c>
      <c r="AU205">
        <v>400</v>
      </c>
      <c r="AV205">
        <v>2020</v>
      </c>
      <c r="AW205">
        <v>564</v>
      </c>
      <c r="AX205" t="s">
        <v>40</v>
      </c>
      <c r="AY205">
        <v>633</v>
      </c>
      <c r="AZ205" s="1">
        <v>44196</v>
      </c>
      <c r="BA205" t="s">
        <v>41</v>
      </c>
      <c r="BB205" t="s">
        <v>470</v>
      </c>
      <c r="BC205">
        <v>11050</v>
      </c>
    </row>
    <row r="206" spans="1:55" x14ac:dyDescent="0.25">
      <c r="A206" s="12">
        <v>23</v>
      </c>
      <c r="B206" s="12">
        <v>0</v>
      </c>
      <c r="C206" s="12" t="s">
        <v>486</v>
      </c>
      <c r="D206" s="12">
        <v>2021</v>
      </c>
      <c r="E206" s="22">
        <v>2441</v>
      </c>
      <c r="F206" s="12"/>
      <c r="G206" s="12" t="s">
        <v>472</v>
      </c>
      <c r="H206" s="20">
        <v>700</v>
      </c>
      <c r="I206" s="12">
        <v>0</v>
      </c>
      <c r="J206" s="21">
        <v>700</v>
      </c>
      <c r="K206" s="25" t="s">
        <v>1597</v>
      </c>
      <c r="L206" s="11" t="s">
        <v>1598</v>
      </c>
      <c r="M206" s="13"/>
      <c r="N206" s="14"/>
      <c r="O206" s="6"/>
      <c r="P206" s="15"/>
      <c r="Q206" s="7"/>
      <c r="R206" s="8">
        <f t="shared" si="3"/>
        <v>700</v>
      </c>
      <c r="S206" s="9"/>
      <c r="T206" s="10"/>
      <c r="U206" s="12"/>
      <c r="V206" s="12"/>
      <c r="W206" s="12">
        <v>2</v>
      </c>
      <c r="X206" s="12" t="s">
        <v>454</v>
      </c>
      <c r="Y206" s="12">
        <v>1</v>
      </c>
      <c r="Z206" s="12" t="s">
        <v>44</v>
      </c>
      <c r="AE206">
        <v>1</v>
      </c>
      <c r="AF206" t="s">
        <v>45</v>
      </c>
      <c r="AG206">
        <v>1</v>
      </c>
      <c r="AH206" t="s">
        <v>455</v>
      </c>
      <c r="AI206">
        <v>3</v>
      </c>
      <c r="AJ206" t="s">
        <v>47</v>
      </c>
      <c r="AM206" t="s">
        <v>487</v>
      </c>
      <c r="AN206" t="s">
        <v>488</v>
      </c>
      <c r="AO206" t="s">
        <v>36</v>
      </c>
      <c r="AT206">
        <v>0</v>
      </c>
      <c r="AU206">
        <v>700</v>
      </c>
      <c r="AV206">
        <v>2021</v>
      </c>
      <c r="AW206">
        <v>555</v>
      </c>
      <c r="AX206" t="s">
        <v>40</v>
      </c>
      <c r="AY206">
        <v>642</v>
      </c>
      <c r="AZ206" s="1">
        <v>44559</v>
      </c>
      <c r="BA206" t="s">
        <v>41</v>
      </c>
      <c r="BB206" t="s">
        <v>472</v>
      </c>
    </row>
    <row r="207" spans="1:55" x14ac:dyDescent="0.25">
      <c r="A207" s="12">
        <v>25</v>
      </c>
      <c r="B207" s="12">
        <v>0</v>
      </c>
      <c r="C207" s="12" t="s">
        <v>489</v>
      </c>
      <c r="D207" s="12">
        <v>2021</v>
      </c>
      <c r="E207" s="22">
        <v>919</v>
      </c>
      <c r="F207" s="12"/>
      <c r="G207" s="12" t="s">
        <v>490</v>
      </c>
      <c r="H207" s="20">
        <v>78.5</v>
      </c>
      <c r="I207" s="12">
        <v>0</v>
      </c>
      <c r="J207" s="21">
        <v>78.5</v>
      </c>
      <c r="K207" s="25" t="s">
        <v>1599</v>
      </c>
      <c r="L207" s="11" t="s">
        <v>1600</v>
      </c>
      <c r="M207" s="13">
        <v>78.5</v>
      </c>
      <c r="N207" s="14"/>
      <c r="O207" s="6"/>
      <c r="P207" s="15"/>
      <c r="Q207" s="7"/>
      <c r="R207" s="8">
        <f t="shared" si="3"/>
        <v>0</v>
      </c>
      <c r="S207" s="9"/>
      <c r="T207" s="10"/>
      <c r="U207" s="12"/>
      <c r="V207" s="12"/>
      <c r="W207" s="12">
        <v>2</v>
      </c>
      <c r="X207" s="12" t="s">
        <v>454</v>
      </c>
      <c r="Y207" s="12">
        <v>1</v>
      </c>
      <c r="Z207" s="12" t="s">
        <v>44</v>
      </c>
      <c r="AE207">
        <v>1</v>
      </c>
      <c r="AF207" t="s">
        <v>45</v>
      </c>
      <c r="AG207">
        <v>1</v>
      </c>
      <c r="AH207" t="s">
        <v>455</v>
      </c>
      <c r="AI207">
        <v>3</v>
      </c>
      <c r="AJ207" t="s">
        <v>47</v>
      </c>
      <c r="AM207" t="s">
        <v>97</v>
      </c>
      <c r="AN207" t="s">
        <v>98</v>
      </c>
      <c r="AO207" t="s">
        <v>36</v>
      </c>
      <c r="AT207">
        <v>0</v>
      </c>
      <c r="AU207">
        <v>78.5</v>
      </c>
      <c r="AV207">
        <v>2021</v>
      </c>
      <c r="AW207">
        <v>155</v>
      </c>
      <c r="AX207" t="s">
        <v>40</v>
      </c>
      <c r="AY207">
        <v>170</v>
      </c>
      <c r="AZ207" s="1">
        <v>44308</v>
      </c>
      <c r="BA207" t="s">
        <v>41</v>
      </c>
      <c r="BB207" t="s">
        <v>491</v>
      </c>
      <c r="BC207">
        <v>39</v>
      </c>
    </row>
    <row r="208" spans="1:55" x14ac:dyDescent="0.25">
      <c r="A208" s="12">
        <v>25</v>
      </c>
      <c r="B208" s="12">
        <v>0</v>
      </c>
      <c r="C208" s="12" t="s">
        <v>489</v>
      </c>
      <c r="D208" s="12">
        <v>2021</v>
      </c>
      <c r="E208" s="22">
        <v>1804</v>
      </c>
      <c r="F208" s="12"/>
      <c r="G208" s="12" t="s">
        <v>492</v>
      </c>
      <c r="H208" s="20">
        <v>618.47</v>
      </c>
      <c r="I208" s="12">
        <v>0</v>
      </c>
      <c r="J208" s="21">
        <v>618.47</v>
      </c>
      <c r="K208" s="25" t="s">
        <v>1599</v>
      </c>
      <c r="L208" s="11" t="s">
        <v>1600</v>
      </c>
      <c r="M208" s="13">
        <v>618.47</v>
      </c>
      <c r="N208" s="14"/>
      <c r="O208" s="6"/>
      <c r="P208" s="15"/>
      <c r="Q208" s="7"/>
      <c r="R208" s="8">
        <f t="shared" si="3"/>
        <v>0</v>
      </c>
      <c r="S208" s="9"/>
      <c r="T208" s="10"/>
      <c r="U208" s="12"/>
      <c r="V208" s="12"/>
      <c r="W208" s="12">
        <v>2</v>
      </c>
      <c r="X208" s="12" t="s">
        <v>454</v>
      </c>
      <c r="Y208" s="12">
        <v>1</v>
      </c>
      <c r="Z208" s="12" t="s">
        <v>44</v>
      </c>
      <c r="AE208">
        <v>1</v>
      </c>
      <c r="AF208" t="s">
        <v>45</v>
      </c>
      <c r="AG208">
        <v>1</v>
      </c>
      <c r="AH208" t="s">
        <v>455</v>
      </c>
      <c r="AI208">
        <v>3</v>
      </c>
      <c r="AJ208" t="s">
        <v>47</v>
      </c>
      <c r="AM208" t="s">
        <v>97</v>
      </c>
      <c r="AN208" t="s">
        <v>98</v>
      </c>
      <c r="AO208" t="s">
        <v>36</v>
      </c>
      <c r="AT208">
        <v>0</v>
      </c>
      <c r="AU208">
        <v>618.47</v>
      </c>
      <c r="AV208">
        <v>2021</v>
      </c>
      <c r="AW208">
        <v>370</v>
      </c>
      <c r="AX208" t="s">
        <v>40</v>
      </c>
      <c r="AY208">
        <v>441</v>
      </c>
      <c r="AZ208" s="1">
        <v>44475</v>
      </c>
      <c r="BA208" t="s">
        <v>41</v>
      </c>
      <c r="BB208" t="s">
        <v>493</v>
      </c>
      <c r="BC208">
        <v>11282</v>
      </c>
    </row>
    <row r="209" spans="1:55" x14ac:dyDescent="0.25">
      <c r="A209" s="12">
        <v>40</v>
      </c>
      <c r="B209" s="12">
        <v>1</v>
      </c>
      <c r="C209" s="12" t="s">
        <v>494</v>
      </c>
      <c r="D209" s="12">
        <v>2021</v>
      </c>
      <c r="E209" s="22">
        <v>114</v>
      </c>
      <c r="F209" s="12"/>
      <c r="G209" s="12" t="s">
        <v>452</v>
      </c>
      <c r="H209" s="20">
        <v>1137.51</v>
      </c>
      <c r="I209" s="12">
        <v>0</v>
      </c>
      <c r="J209" s="21">
        <v>1137.51</v>
      </c>
      <c r="K209" s="25" t="s">
        <v>1599</v>
      </c>
      <c r="L209" s="11" t="s">
        <v>1600</v>
      </c>
      <c r="M209" s="13">
        <v>1137.51</v>
      </c>
      <c r="N209" s="14"/>
      <c r="O209" s="6"/>
      <c r="P209" s="15"/>
      <c r="Q209" s="7"/>
      <c r="R209" s="8">
        <f t="shared" si="3"/>
        <v>0</v>
      </c>
      <c r="S209" s="9"/>
      <c r="T209" s="10">
        <v>1137.51</v>
      </c>
      <c r="U209" s="12">
        <v>2020</v>
      </c>
      <c r="V209" s="12">
        <v>117</v>
      </c>
      <c r="W209" s="12">
        <v>2</v>
      </c>
      <c r="X209" s="12" t="s">
        <v>454</v>
      </c>
      <c r="Y209" s="12">
        <v>1</v>
      </c>
      <c r="Z209" s="12" t="s">
        <v>44</v>
      </c>
      <c r="AE209">
        <v>1</v>
      </c>
      <c r="AF209" t="s">
        <v>45</v>
      </c>
      <c r="AG209">
        <v>2</v>
      </c>
      <c r="AH209" t="s">
        <v>46</v>
      </c>
      <c r="AI209">
        <v>1</v>
      </c>
      <c r="AJ209" t="s">
        <v>168</v>
      </c>
      <c r="AM209" t="s">
        <v>495</v>
      </c>
      <c r="AN209" t="s">
        <v>496</v>
      </c>
      <c r="AO209" t="s">
        <v>36</v>
      </c>
      <c r="AT209">
        <v>0</v>
      </c>
      <c r="AU209">
        <v>1137.51</v>
      </c>
      <c r="AV209">
        <v>2020</v>
      </c>
      <c r="AW209">
        <v>571</v>
      </c>
      <c r="AX209" t="s">
        <v>40</v>
      </c>
      <c r="AY209">
        <v>635</v>
      </c>
      <c r="AZ209" s="1">
        <v>44196</v>
      </c>
      <c r="BA209" t="s">
        <v>41</v>
      </c>
      <c r="BB209" t="s">
        <v>453</v>
      </c>
    </row>
    <row r="210" spans="1:55" x14ac:dyDescent="0.25">
      <c r="A210" s="12">
        <v>40</v>
      </c>
      <c r="B210" s="12">
        <v>1</v>
      </c>
      <c r="C210" s="12" t="s">
        <v>494</v>
      </c>
      <c r="D210" s="12">
        <v>2021</v>
      </c>
      <c r="E210" s="22">
        <v>1416</v>
      </c>
      <c r="F210" s="12"/>
      <c r="G210" s="12" t="s">
        <v>497</v>
      </c>
      <c r="H210" s="20">
        <v>369.3</v>
      </c>
      <c r="I210" s="12">
        <v>0</v>
      </c>
      <c r="J210" s="21">
        <v>369.3</v>
      </c>
      <c r="K210" s="25" t="s">
        <v>1599</v>
      </c>
      <c r="L210" s="11" t="s">
        <v>1600</v>
      </c>
      <c r="M210" s="13">
        <v>369.3</v>
      </c>
      <c r="N210" s="14"/>
      <c r="O210" s="6"/>
      <c r="P210" s="15"/>
      <c r="Q210" s="7"/>
      <c r="R210" s="8">
        <f t="shared" si="3"/>
        <v>0</v>
      </c>
      <c r="S210" s="9"/>
      <c r="T210" s="10"/>
      <c r="U210" s="12"/>
      <c r="V210" s="12"/>
      <c r="W210" s="12">
        <v>2</v>
      </c>
      <c r="X210" s="12" t="s">
        <v>454</v>
      </c>
      <c r="Y210" s="12">
        <v>1</v>
      </c>
      <c r="Z210" s="12" t="s">
        <v>44</v>
      </c>
      <c r="AE210">
        <v>1</v>
      </c>
      <c r="AF210" t="s">
        <v>45</v>
      </c>
      <c r="AG210">
        <v>2</v>
      </c>
      <c r="AH210" t="s">
        <v>46</v>
      </c>
      <c r="AI210">
        <v>1</v>
      </c>
      <c r="AJ210" t="s">
        <v>168</v>
      </c>
      <c r="AM210" t="s">
        <v>495</v>
      </c>
      <c r="AN210" t="s">
        <v>496</v>
      </c>
      <c r="AO210" t="s">
        <v>36</v>
      </c>
      <c r="AT210">
        <v>0</v>
      </c>
      <c r="AU210">
        <v>369.3</v>
      </c>
      <c r="AV210">
        <v>2021</v>
      </c>
      <c r="AW210">
        <v>115</v>
      </c>
      <c r="AX210" t="s">
        <v>479</v>
      </c>
      <c r="AY210">
        <v>14</v>
      </c>
      <c r="AZ210" s="1">
        <v>44279</v>
      </c>
      <c r="BA210" t="s">
        <v>41</v>
      </c>
      <c r="BB210" t="s">
        <v>483</v>
      </c>
      <c r="BC210">
        <v>59</v>
      </c>
    </row>
    <row r="211" spans="1:55" x14ac:dyDescent="0.25">
      <c r="A211" s="12">
        <v>43</v>
      </c>
      <c r="B211" s="12">
        <v>0</v>
      </c>
      <c r="C211" s="12" t="s">
        <v>498</v>
      </c>
      <c r="D211" s="12">
        <v>2021</v>
      </c>
      <c r="E211" s="22">
        <v>116</v>
      </c>
      <c r="F211" s="12"/>
      <c r="G211" s="12" t="s">
        <v>452</v>
      </c>
      <c r="H211" s="20">
        <v>137.43</v>
      </c>
      <c r="I211" s="12">
        <v>0</v>
      </c>
      <c r="J211" s="21">
        <v>137.43</v>
      </c>
      <c r="K211" s="25" t="s">
        <v>1599</v>
      </c>
      <c r="L211" s="11" t="s">
        <v>1600</v>
      </c>
      <c r="M211" s="13">
        <v>137.43</v>
      </c>
      <c r="N211" s="14"/>
      <c r="O211" s="6"/>
      <c r="P211" s="15"/>
      <c r="Q211" s="7"/>
      <c r="R211" s="8">
        <f t="shared" si="3"/>
        <v>0</v>
      </c>
      <c r="S211" s="9"/>
      <c r="T211" s="10">
        <v>137.43</v>
      </c>
      <c r="U211" s="12">
        <v>2020</v>
      </c>
      <c r="V211" s="12">
        <v>119</v>
      </c>
      <c r="W211" s="12">
        <v>2</v>
      </c>
      <c r="X211" s="12" t="s">
        <v>454</v>
      </c>
      <c r="Y211" s="12">
        <v>1</v>
      </c>
      <c r="Z211" s="12" t="s">
        <v>44</v>
      </c>
      <c r="AE211">
        <v>1</v>
      </c>
      <c r="AF211" t="s">
        <v>45</v>
      </c>
      <c r="AG211">
        <v>2</v>
      </c>
      <c r="AH211" t="s">
        <v>46</v>
      </c>
      <c r="AI211">
        <v>1</v>
      </c>
      <c r="AJ211" t="s">
        <v>168</v>
      </c>
      <c r="AM211" t="s">
        <v>499</v>
      </c>
      <c r="AN211" t="s">
        <v>500</v>
      </c>
      <c r="AO211" t="s">
        <v>36</v>
      </c>
      <c r="AT211">
        <v>0</v>
      </c>
      <c r="AU211">
        <v>137.43</v>
      </c>
      <c r="AV211">
        <v>2020</v>
      </c>
      <c r="AW211">
        <v>571</v>
      </c>
      <c r="AX211" t="s">
        <v>40</v>
      </c>
      <c r="AY211">
        <v>635</v>
      </c>
      <c r="AZ211" s="1">
        <v>44196</v>
      </c>
      <c r="BA211" t="s">
        <v>41</v>
      </c>
      <c r="BB211" t="s">
        <v>453</v>
      </c>
    </row>
    <row r="212" spans="1:55" x14ac:dyDescent="0.25">
      <c r="A212" s="12">
        <v>45</v>
      </c>
      <c r="B212" s="12">
        <v>0</v>
      </c>
      <c r="C212" s="12" t="s">
        <v>501</v>
      </c>
      <c r="D212" s="12">
        <v>2021</v>
      </c>
      <c r="E212" s="22">
        <v>118</v>
      </c>
      <c r="F212" s="12"/>
      <c r="G212" s="12" t="s">
        <v>452</v>
      </c>
      <c r="H212" s="20">
        <v>2420.89</v>
      </c>
      <c r="I212" s="12">
        <v>0</v>
      </c>
      <c r="J212" s="21">
        <v>2420.89</v>
      </c>
      <c r="K212" s="25" t="s">
        <v>1599</v>
      </c>
      <c r="L212" s="11" t="s">
        <v>1600</v>
      </c>
      <c r="M212" s="13">
        <v>2420.89</v>
      </c>
      <c r="N212" s="14"/>
      <c r="O212" s="6"/>
      <c r="P212" s="15"/>
      <c r="Q212" s="7"/>
      <c r="R212" s="8">
        <f t="shared" si="3"/>
        <v>0</v>
      </c>
      <c r="S212" s="9"/>
      <c r="T212" s="10">
        <v>2420.89</v>
      </c>
      <c r="U212" s="12">
        <v>2020</v>
      </c>
      <c r="V212" s="12">
        <v>121</v>
      </c>
      <c r="W212" s="12">
        <v>2</v>
      </c>
      <c r="X212" s="12" t="s">
        <v>454</v>
      </c>
      <c r="Y212" s="12">
        <v>1</v>
      </c>
      <c r="Z212" s="12" t="s">
        <v>44</v>
      </c>
      <c r="AE212">
        <v>1</v>
      </c>
      <c r="AF212" t="s">
        <v>45</v>
      </c>
      <c r="AG212">
        <v>2</v>
      </c>
      <c r="AH212" t="s">
        <v>46</v>
      </c>
      <c r="AI212">
        <v>1</v>
      </c>
      <c r="AJ212" t="s">
        <v>168</v>
      </c>
      <c r="AM212" t="s">
        <v>502</v>
      </c>
      <c r="AN212" t="s">
        <v>503</v>
      </c>
      <c r="AO212" t="s">
        <v>36</v>
      </c>
      <c r="AT212">
        <v>0</v>
      </c>
      <c r="AU212">
        <v>2420.89</v>
      </c>
      <c r="AV212">
        <v>2020</v>
      </c>
      <c r="AW212">
        <v>571</v>
      </c>
      <c r="AX212" t="s">
        <v>40</v>
      </c>
      <c r="AY212">
        <v>635</v>
      </c>
      <c r="AZ212" s="1">
        <v>44196</v>
      </c>
      <c r="BA212" t="s">
        <v>41</v>
      </c>
      <c r="BB212" t="s">
        <v>453</v>
      </c>
    </row>
    <row r="213" spans="1:55" x14ac:dyDescent="0.25">
      <c r="A213" s="12">
        <v>76</v>
      </c>
      <c r="B213" s="12">
        <v>1</v>
      </c>
      <c r="C213" s="12" t="s">
        <v>504</v>
      </c>
      <c r="D213" s="12">
        <v>2019</v>
      </c>
      <c r="E213" s="22">
        <v>1077</v>
      </c>
      <c r="F213" s="12"/>
      <c r="G213" s="12" t="s">
        <v>505</v>
      </c>
      <c r="H213" s="20">
        <v>7548.66</v>
      </c>
      <c r="I213" s="12">
        <v>0</v>
      </c>
      <c r="J213" s="21">
        <v>7548.66</v>
      </c>
      <c r="K213" s="25" t="s">
        <v>1599</v>
      </c>
      <c r="L213" s="11" t="s">
        <v>1600</v>
      </c>
      <c r="M213" s="13">
        <v>7548.66</v>
      </c>
      <c r="N213" s="14"/>
      <c r="O213" s="6"/>
      <c r="P213" s="15"/>
      <c r="Q213" s="7"/>
      <c r="R213" s="8">
        <f t="shared" si="3"/>
        <v>0</v>
      </c>
      <c r="S213" s="9"/>
      <c r="T213" s="10"/>
      <c r="U213" s="12"/>
      <c r="V213" s="12"/>
      <c r="W213" s="12">
        <v>2</v>
      </c>
      <c r="X213" s="12" t="s">
        <v>454</v>
      </c>
      <c r="Y213" s="12">
        <v>1</v>
      </c>
      <c r="Z213" s="12" t="s">
        <v>44</v>
      </c>
      <c r="AE213">
        <v>1</v>
      </c>
      <c r="AF213" t="s">
        <v>45</v>
      </c>
      <c r="AG213">
        <v>2</v>
      </c>
      <c r="AH213" t="s">
        <v>46</v>
      </c>
      <c r="AI213">
        <v>1</v>
      </c>
      <c r="AJ213" t="s">
        <v>168</v>
      </c>
      <c r="AM213" t="s">
        <v>499</v>
      </c>
      <c r="AN213" t="s">
        <v>500</v>
      </c>
      <c r="AO213" t="s">
        <v>36</v>
      </c>
      <c r="AT213">
        <v>0</v>
      </c>
      <c r="AU213">
        <v>7548.66</v>
      </c>
      <c r="AV213">
        <v>2019</v>
      </c>
      <c r="AW213">
        <v>192</v>
      </c>
      <c r="AX213" t="s">
        <v>40</v>
      </c>
      <c r="AY213">
        <v>215</v>
      </c>
      <c r="AZ213" s="1">
        <v>43605</v>
      </c>
      <c r="BA213" t="s">
        <v>41</v>
      </c>
      <c r="BB213" t="s">
        <v>505</v>
      </c>
    </row>
    <row r="214" spans="1:55" x14ac:dyDescent="0.25">
      <c r="A214" s="12">
        <v>76</v>
      </c>
      <c r="B214" s="12">
        <v>1</v>
      </c>
      <c r="C214" s="12" t="s">
        <v>504</v>
      </c>
      <c r="D214" s="12">
        <v>2020</v>
      </c>
      <c r="E214" s="22">
        <v>2114</v>
      </c>
      <c r="F214" s="12"/>
      <c r="G214" s="12" t="s">
        <v>506</v>
      </c>
      <c r="H214" s="20">
        <v>2806.61</v>
      </c>
      <c r="I214" s="12">
        <v>0</v>
      </c>
      <c r="J214" s="21">
        <v>2806.61</v>
      </c>
      <c r="K214" s="25" t="s">
        <v>1599</v>
      </c>
      <c r="L214" s="11" t="s">
        <v>1600</v>
      </c>
      <c r="M214" s="13">
        <v>2806.61</v>
      </c>
      <c r="N214" s="14"/>
      <c r="O214" s="6"/>
      <c r="P214" s="15"/>
      <c r="Q214" s="7"/>
      <c r="R214" s="8">
        <f t="shared" si="3"/>
        <v>0</v>
      </c>
      <c r="S214" s="9"/>
      <c r="T214" s="10"/>
      <c r="U214" s="12"/>
      <c r="V214" s="12"/>
      <c r="W214" s="12">
        <v>2</v>
      </c>
      <c r="X214" s="12" t="s">
        <v>454</v>
      </c>
      <c r="Y214" s="12">
        <v>1</v>
      </c>
      <c r="Z214" s="12" t="s">
        <v>44</v>
      </c>
      <c r="AE214">
        <v>1</v>
      </c>
      <c r="AF214" t="s">
        <v>45</v>
      </c>
      <c r="AG214">
        <v>2</v>
      </c>
      <c r="AH214" t="s">
        <v>46</v>
      </c>
      <c r="AI214">
        <v>1</v>
      </c>
      <c r="AJ214" t="s">
        <v>168</v>
      </c>
      <c r="AM214" t="s">
        <v>499</v>
      </c>
      <c r="AN214" t="s">
        <v>500</v>
      </c>
      <c r="AO214" t="s">
        <v>36</v>
      </c>
      <c r="AT214">
        <v>0</v>
      </c>
      <c r="AU214">
        <v>2806.61</v>
      </c>
      <c r="AV214">
        <v>2020</v>
      </c>
      <c r="AW214">
        <v>482</v>
      </c>
      <c r="AX214" t="s">
        <v>40</v>
      </c>
      <c r="AY214">
        <v>539</v>
      </c>
      <c r="AZ214" s="1">
        <v>44172</v>
      </c>
      <c r="BA214" t="s">
        <v>41</v>
      </c>
      <c r="BB214" t="s">
        <v>506</v>
      </c>
      <c r="BC214">
        <v>2380</v>
      </c>
    </row>
    <row r="215" spans="1:55" x14ac:dyDescent="0.25">
      <c r="A215" s="12">
        <v>76</v>
      </c>
      <c r="B215" s="12">
        <v>1</v>
      </c>
      <c r="C215" s="12" t="s">
        <v>504</v>
      </c>
      <c r="D215" s="12">
        <v>2021</v>
      </c>
      <c r="E215" s="22">
        <v>996</v>
      </c>
      <c r="F215" s="12"/>
      <c r="G215" s="12" t="s">
        <v>507</v>
      </c>
      <c r="H215" s="20">
        <v>3023</v>
      </c>
      <c r="I215" s="12">
        <v>0</v>
      </c>
      <c r="J215" s="21">
        <v>3023</v>
      </c>
      <c r="K215" s="25" t="s">
        <v>1604</v>
      </c>
      <c r="L215" s="11" t="s">
        <v>1602</v>
      </c>
      <c r="M215" s="13">
        <v>1918.67</v>
      </c>
      <c r="N215" s="14"/>
      <c r="O215" s="6"/>
      <c r="P215" s="15"/>
      <c r="Q215" s="7"/>
      <c r="R215" s="8">
        <f t="shared" si="3"/>
        <v>1104.33</v>
      </c>
      <c r="S215" s="9"/>
      <c r="T215" s="10"/>
      <c r="U215" s="12"/>
      <c r="V215" s="12"/>
      <c r="W215" s="12">
        <v>2</v>
      </c>
      <c r="X215" s="12" t="s">
        <v>454</v>
      </c>
      <c r="Y215" s="12">
        <v>1</v>
      </c>
      <c r="Z215" s="12" t="s">
        <v>44</v>
      </c>
      <c r="AE215">
        <v>1</v>
      </c>
      <c r="AF215" t="s">
        <v>45</v>
      </c>
      <c r="AG215">
        <v>2</v>
      </c>
      <c r="AH215" t="s">
        <v>46</v>
      </c>
      <c r="AI215">
        <v>1</v>
      </c>
      <c r="AJ215" t="s">
        <v>168</v>
      </c>
      <c r="AM215" t="s">
        <v>499</v>
      </c>
      <c r="AN215" t="s">
        <v>500</v>
      </c>
      <c r="AO215" t="s">
        <v>36</v>
      </c>
      <c r="AT215">
        <v>1104.33</v>
      </c>
      <c r="AU215">
        <v>1918.67</v>
      </c>
      <c r="AV215">
        <v>2021</v>
      </c>
      <c r="AW215">
        <v>183</v>
      </c>
      <c r="AX215" t="s">
        <v>40</v>
      </c>
      <c r="AY215">
        <v>215</v>
      </c>
      <c r="AZ215" s="1">
        <v>44329</v>
      </c>
      <c r="BA215" t="s">
        <v>41</v>
      </c>
      <c r="BB215" t="s">
        <v>508</v>
      </c>
      <c r="BC215">
        <v>2380</v>
      </c>
    </row>
    <row r="216" spans="1:55" x14ac:dyDescent="0.25">
      <c r="A216" s="12">
        <v>76</v>
      </c>
      <c r="B216" s="12">
        <v>2</v>
      </c>
      <c r="C216" s="12" t="s">
        <v>509</v>
      </c>
      <c r="D216" s="12">
        <v>2019</v>
      </c>
      <c r="E216" s="22">
        <v>1078</v>
      </c>
      <c r="F216" s="12"/>
      <c r="G216" s="12" t="s">
        <v>505</v>
      </c>
      <c r="H216" s="20">
        <v>1796.58</v>
      </c>
      <c r="I216" s="12">
        <v>0</v>
      </c>
      <c r="J216" s="21">
        <v>1796.58</v>
      </c>
      <c r="K216" s="25" t="s">
        <v>1599</v>
      </c>
      <c r="L216" s="11" t="s">
        <v>1600</v>
      </c>
      <c r="M216" s="13">
        <v>1796.58</v>
      </c>
      <c r="N216" s="14"/>
      <c r="O216" s="6"/>
      <c r="P216" s="15"/>
      <c r="Q216" s="7"/>
      <c r="R216" s="8">
        <f t="shared" si="3"/>
        <v>0</v>
      </c>
      <c r="S216" s="9"/>
      <c r="T216" s="10"/>
      <c r="U216" s="12"/>
      <c r="V216" s="12"/>
      <c r="W216" s="12">
        <v>2</v>
      </c>
      <c r="X216" s="12" t="s">
        <v>454</v>
      </c>
      <c r="Y216" s="12">
        <v>1</v>
      </c>
      <c r="Z216" s="12" t="s">
        <v>44</v>
      </c>
      <c r="AE216">
        <v>1</v>
      </c>
      <c r="AF216" t="s">
        <v>45</v>
      </c>
      <c r="AG216">
        <v>2</v>
      </c>
      <c r="AH216" t="s">
        <v>46</v>
      </c>
      <c r="AI216">
        <v>1</v>
      </c>
      <c r="AJ216" t="s">
        <v>168</v>
      </c>
      <c r="AM216" t="s">
        <v>459</v>
      </c>
      <c r="AN216" t="s">
        <v>460</v>
      </c>
      <c r="AO216" t="s">
        <v>36</v>
      </c>
      <c r="AT216">
        <v>0</v>
      </c>
      <c r="AU216">
        <v>1796.58</v>
      </c>
      <c r="AV216">
        <v>2019</v>
      </c>
      <c r="AW216">
        <v>192</v>
      </c>
      <c r="AX216" t="s">
        <v>40</v>
      </c>
      <c r="AY216">
        <v>215</v>
      </c>
      <c r="AZ216" s="1">
        <v>43605</v>
      </c>
      <c r="BA216" t="s">
        <v>41</v>
      </c>
      <c r="BB216" t="s">
        <v>505</v>
      </c>
    </row>
    <row r="217" spans="1:55" x14ac:dyDescent="0.25">
      <c r="A217" s="12">
        <v>76</v>
      </c>
      <c r="B217" s="12">
        <v>2</v>
      </c>
      <c r="C217" s="12" t="s">
        <v>509</v>
      </c>
      <c r="D217" s="12">
        <v>2020</v>
      </c>
      <c r="E217" s="22">
        <v>2115</v>
      </c>
      <c r="F217" s="12"/>
      <c r="G217" s="12" t="s">
        <v>506</v>
      </c>
      <c r="H217" s="20">
        <v>667.98</v>
      </c>
      <c r="I217" s="12">
        <v>0</v>
      </c>
      <c r="J217" s="21">
        <v>667.98</v>
      </c>
      <c r="K217" s="25" t="s">
        <v>1599</v>
      </c>
      <c r="L217" s="11" t="s">
        <v>1600</v>
      </c>
      <c r="M217" s="13">
        <v>667.98</v>
      </c>
      <c r="N217" s="14"/>
      <c r="O217" s="6"/>
      <c r="P217" s="15"/>
      <c r="Q217" s="7"/>
      <c r="R217" s="8">
        <f t="shared" si="3"/>
        <v>0</v>
      </c>
      <c r="S217" s="9"/>
      <c r="T217" s="10"/>
      <c r="U217" s="12"/>
      <c r="V217" s="12"/>
      <c r="W217" s="12">
        <v>2</v>
      </c>
      <c r="X217" s="12" t="s">
        <v>454</v>
      </c>
      <c r="Y217" s="12">
        <v>1</v>
      </c>
      <c r="Z217" s="12" t="s">
        <v>44</v>
      </c>
      <c r="AE217">
        <v>1</v>
      </c>
      <c r="AF217" t="s">
        <v>45</v>
      </c>
      <c r="AG217">
        <v>2</v>
      </c>
      <c r="AH217" t="s">
        <v>46</v>
      </c>
      <c r="AI217">
        <v>1</v>
      </c>
      <c r="AJ217" t="s">
        <v>168</v>
      </c>
      <c r="AM217" t="s">
        <v>459</v>
      </c>
      <c r="AN217" t="s">
        <v>460</v>
      </c>
      <c r="AO217" t="s">
        <v>36</v>
      </c>
      <c r="AT217">
        <v>0</v>
      </c>
      <c r="AU217">
        <v>667.98</v>
      </c>
      <c r="AV217">
        <v>2020</v>
      </c>
      <c r="AW217">
        <v>482</v>
      </c>
      <c r="AX217" t="s">
        <v>40</v>
      </c>
      <c r="AY217">
        <v>539</v>
      </c>
      <c r="AZ217" s="1">
        <v>44172</v>
      </c>
      <c r="BA217" t="s">
        <v>41</v>
      </c>
      <c r="BB217" t="s">
        <v>506</v>
      </c>
    </row>
    <row r="218" spans="1:55" x14ac:dyDescent="0.25">
      <c r="A218" s="12">
        <v>76</v>
      </c>
      <c r="B218" s="12">
        <v>2</v>
      </c>
      <c r="C218" s="12" t="s">
        <v>509</v>
      </c>
      <c r="D218" s="12">
        <v>2021</v>
      </c>
      <c r="E218" s="22">
        <v>997</v>
      </c>
      <c r="F218" s="12"/>
      <c r="G218" s="12" t="s">
        <v>510</v>
      </c>
      <c r="H218" s="20">
        <v>720</v>
      </c>
      <c r="I218" s="12">
        <v>0</v>
      </c>
      <c r="J218" s="21">
        <v>720</v>
      </c>
      <c r="K218" s="25" t="s">
        <v>1604</v>
      </c>
      <c r="L218" s="11" t="s">
        <v>1602</v>
      </c>
      <c r="M218" s="13">
        <v>457.17</v>
      </c>
      <c r="N218" s="14"/>
      <c r="O218" s="6"/>
      <c r="P218" s="15"/>
      <c r="Q218" s="7"/>
      <c r="R218" s="8">
        <f t="shared" si="3"/>
        <v>262.83</v>
      </c>
      <c r="S218" s="9"/>
      <c r="T218" s="10"/>
      <c r="U218" s="12"/>
      <c r="V218" s="12"/>
      <c r="W218" s="12">
        <v>2</v>
      </c>
      <c r="X218" s="12" t="s">
        <v>454</v>
      </c>
      <c r="Y218" s="12">
        <v>1</v>
      </c>
      <c r="Z218" s="12" t="s">
        <v>44</v>
      </c>
      <c r="AE218">
        <v>1</v>
      </c>
      <c r="AF218" t="s">
        <v>45</v>
      </c>
      <c r="AG218">
        <v>2</v>
      </c>
      <c r="AH218" t="s">
        <v>46</v>
      </c>
      <c r="AI218">
        <v>1</v>
      </c>
      <c r="AJ218" t="s">
        <v>168</v>
      </c>
      <c r="AM218" t="s">
        <v>459</v>
      </c>
      <c r="AN218" t="s">
        <v>460</v>
      </c>
      <c r="AO218" t="s">
        <v>36</v>
      </c>
      <c r="AT218">
        <v>262.83</v>
      </c>
      <c r="AU218">
        <v>457.17</v>
      </c>
      <c r="AV218">
        <v>2021</v>
      </c>
      <c r="AW218">
        <v>183</v>
      </c>
      <c r="AX218" t="s">
        <v>40</v>
      </c>
      <c r="AY218">
        <v>215</v>
      </c>
      <c r="AZ218" s="1">
        <v>44329</v>
      </c>
      <c r="BA218" t="s">
        <v>41</v>
      </c>
      <c r="BB218" t="s">
        <v>508</v>
      </c>
      <c r="BC218">
        <v>9087</v>
      </c>
    </row>
    <row r="219" spans="1:55" x14ac:dyDescent="0.25">
      <c r="A219" s="12">
        <v>2496</v>
      </c>
      <c r="B219" s="12">
        <v>1</v>
      </c>
      <c r="C219" s="12" t="s">
        <v>511</v>
      </c>
      <c r="D219" s="12">
        <v>2020</v>
      </c>
      <c r="E219" s="22">
        <v>44</v>
      </c>
      <c r="F219" s="12"/>
      <c r="G219" s="12" t="s">
        <v>512</v>
      </c>
      <c r="H219" s="20">
        <v>1867.59</v>
      </c>
      <c r="I219" s="12">
        <v>0</v>
      </c>
      <c r="J219" s="21">
        <v>1867.59</v>
      </c>
      <c r="K219" s="25" t="s">
        <v>1599</v>
      </c>
      <c r="L219" s="11" t="s">
        <v>1600</v>
      </c>
      <c r="M219" s="13">
        <v>1867.59</v>
      </c>
      <c r="N219" s="14"/>
      <c r="O219" s="6"/>
      <c r="P219" s="15"/>
      <c r="Q219" s="7"/>
      <c r="R219" s="8">
        <f t="shared" si="3"/>
        <v>0</v>
      </c>
      <c r="S219" s="9"/>
      <c r="T219" s="10"/>
      <c r="U219" s="12">
        <v>2019</v>
      </c>
      <c r="V219" s="12">
        <v>1</v>
      </c>
      <c r="W219" s="12">
        <v>2</v>
      </c>
      <c r="X219" s="12" t="s">
        <v>454</v>
      </c>
      <c r="Y219" s="12">
        <v>1</v>
      </c>
      <c r="Z219" s="12" t="s">
        <v>44</v>
      </c>
      <c r="AE219">
        <v>1</v>
      </c>
      <c r="AF219" t="s">
        <v>45</v>
      </c>
      <c r="AG219">
        <v>2</v>
      </c>
      <c r="AH219" t="s">
        <v>46</v>
      </c>
      <c r="AI219">
        <v>1</v>
      </c>
      <c r="AJ219" t="s">
        <v>168</v>
      </c>
      <c r="AM219" t="s">
        <v>499</v>
      </c>
      <c r="AN219" t="s">
        <v>500</v>
      </c>
      <c r="AO219" t="s">
        <v>36</v>
      </c>
      <c r="AT219">
        <v>0</v>
      </c>
      <c r="AU219">
        <v>1867.59</v>
      </c>
      <c r="AV219">
        <v>2019</v>
      </c>
      <c r="AW219">
        <v>59</v>
      </c>
      <c r="AX219" t="s">
        <v>513</v>
      </c>
      <c r="AY219">
        <v>2</v>
      </c>
      <c r="AZ219" s="1">
        <v>43469</v>
      </c>
      <c r="BA219" t="s">
        <v>41</v>
      </c>
      <c r="BB219" t="s">
        <v>512</v>
      </c>
    </row>
    <row r="220" spans="1:55" x14ac:dyDescent="0.25">
      <c r="A220" s="12">
        <v>2496</v>
      </c>
      <c r="B220" s="12">
        <v>2</v>
      </c>
      <c r="C220" s="12" t="s">
        <v>514</v>
      </c>
      <c r="D220" s="12">
        <v>2020</v>
      </c>
      <c r="E220" s="22">
        <v>45</v>
      </c>
      <c r="F220" s="12"/>
      <c r="G220" s="12" t="s">
        <v>478</v>
      </c>
      <c r="H220" s="20">
        <v>135.16999999999999</v>
      </c>
      <c r="I220" s="12">
        <v>0</v>
      </c>
      <c r="J220" s="21">
        <v>135.16999999999999</v>
      </c>
      <c r="K220" s="25" t="s">
        <v>1599</v>
      </c>
      <c r="L220" s="11" t="s">
        <v>1600</v>
      </c>
      <c r="M220" s="13">
        <v>135.16999999999999</v>
      </c>
      <c r="N220" s="14"/>
      <c r="O220" s="6"/>
      <c r="P220" s="15"/>
      <c r="Q220" s="7"/>
      <c r="R220" s="8">
        <f t="shared" si="3"/>
        <v>0</v>
      </c>
      <c r="S220" s="9"/>
      <c r="T220" s="10"/>
      <c r="U220" s="12">
        <v>2019</v>
      </c>
      <c r="V220" s="12">
        <v>147</v>
      </c>
      <c r="W220" s="12">
        <v>2</v>
      </c>
      <c r="X220" s="12" t="s">
        <v>454</v>
      </c>
      <c r="Y220" s="12">
        <v>1</v>
      </c>
      <c r="Z220" s="12" t="s">
        <v>44</v>
      </c>
      <c r="AE220">
        <v>1</v>
      </c>
      <c r="AF220" t="s">
        <v>45</v>
      </c>
      <c r="AG220">
        <v>2</v>
      </c>
      <c r="AH220" t="s">
        <v>46</v>
      </c>
      <c r="AI220">
        <v>1</v>
      </c>
      <c r="AJ220" t="s">
        <v>168</v>
      </c>
      <c r="AM220" t="s">
        <v>499</v>
      </c>
      <c r="AN220" t="s">
        <v>500</v>
      </c>
      <c r="AO220" t="s">
        <v>36</v>
      </c>
      <c r="AT220">
        <v>0</v>
      </c>
      <c r="AU220">
        <v>135.16999999999999</v>
      </c>
      <c r="AV220">
        <v>2019</v>
      </c>
      <c r="AW220">
        <v>116</v>
      </c>
      <c r="AX220" t="s">
        <v>479</v>
      </c>
      <c r="AY220">
        <v>22</v>
      </c>
      <c r="AZ220" s="1">
        <v>43549</v>
      </c>
      <c r="BA220" t="s">
        <v>41</v>
      </c>
      <c r="BB220" t="s">
        <v>478</v>
      </c>
    </row>
    <row r="221" spans="1:55" x14ac:dyDescent="0.25">
      <c r="A221" s="12">
        <v>2496</v>
      </c>
      <c r="B221" s="12">
        <v>2</v>
      </c>
      <c r="C221" s="12" t="s">
        <v>514</v>
      </c>
      <c r="D221" s="12">
        <v>2021</v>
      </c>
      <c r="E221" s="22">
        <v>177</v>
      </c>
      <c r="F221" s="12"/>
      <c r="G221" s="12" t="s">
        <v>452</v>
      </c>
      <c r="H221" s="20">
        <v>2811.74</v>
      </c>
      <c r="I221" s="12">
        <v>0</v>
      </c>
      <c r="J221" s="21">
        <v>2811.74</v>
      </c>
      <c r="K221" s="25" t="s">
        <v>1597</v>
      </c>
      <c r="L221" s="11" t="s">
        <v>1598</v>
      </c>
      <c r="M221" s="13"/>
      <c r="N221" s="14"/>
      <c r="O221" s="6"/>
      <c r="P221" s="15"/>
      <c r="Q221" s="7"/>
      <c r="R221" s="8">
        <f t="shared" si="3"/>
        <v>2811.74</v>
      </c>
      <c r="S221" s="9"/>
      <c r="T221" s="10"/>
      <c r="U221" s="12">
        <v>2020</v>
      </c>
      <c r="V221" s="12">
        <v>176</v>
      </c>
      <c r="W221" s="12">
        <v>2</v>
      </c>
      <c r="X221" s="12" t="s">
        <v>454</v>
      </c>
      <c r="Y221" s="12">
        <v>1</v>
      </c>
      <c r="Z221" s="12" t="s">
        <v>44</v>
      </c>
      <c r="AE221">
        <v>1</v>
      </c>
      <c r="AF221" t="s">
        <v>45</v>
      </c>
      <c r="AG221">
        <v>2</v>
      </c>
      <c r="AH221" t="s">
        <v>46</v>
      </c>
      <c r="AI221">
        <v>1</v>
      </c>
      <c r="AJ221" t="s">
        <v>168</v>
      </c>
      <c r="AM221" t="s">
        <v>499</v>
      </c>
      <c r="AN221" t="s">
        <v>500</v>
      </c>
      <c r="AO221" t="s">
        <v>36</v>
      </c>
      <c r="AT221">
        <v>0</v>
      </c>
      <c r="AU221">
        <v>2811.74</v>
      </c>
      <c r="AV221">
        <v>2020</v>
      </c>
      <c r="AW221">
        <v>571</v>
      </c>
      <c r="AX221" t="s">
        <v>40</v>
      </c>
      <c r="AY221">
        <v>635</v>
      </c>
      <c r="AZ221" s="1">
        <v>44196</v>
      </c>
      <c r="BA221" t="s">
        <v>41</v>
      </c>
      <c r="BB221" t="s">
        <v>453</v>
      </c>
    </row>
    <row r="222" spans="1:55" x14ac:dyDescent="0.25">
      <c r="A222" s="12">
        <v>2496</v>
      </c>
      <c r="B222" s="12">
        <v>7</v>
      </c>
      <c r="C222" s="12" t="s">
        <v>515</v>
      </c>
      <c r="D222" s="12">
        <v>2019</v>
      </c>
      <c r="E222" s="22">
        <v>2350</v>
      </c>
      <c r="F222" s="12"/>
      <c r="G222" s="12" t="s">
        <v>516</v>
      </c>
      <c r="H222" s="20">
        <v>40000</v>
      </c>
      <c r="I222" s="12">
        <v>0</v>
      </c>
      <c r="J222" s="21">
        <v>40000</v>
      </c>
      <c r="K222" s="25" t="s">
        <v>1599</v>
      </c>
      <c r="L222" s="11" t="s">
        <v>1600</v>
      </c>
      <c r="M222" s="13">
        <v>40000</v>
      </c>
      <c r="N222" s="14"/>
      <c r="O222" s="6"/>
      <c r="P222" s="15"/>
      <c r="Q222" s="7"/>
      <c r="R222" s="8">
        <f t="shared" si="3"/>
        <v>0</v>
      </c>
      <c r="S222" s="9"/>
      <c r="T222" s="10"/>
      <c r="U222" s="12"/>
      <c r="V222" s="12"/>
      <c r="W222" s="12">
        <v>2</v>
      </c>
      <c r="X222" s="12" t="s">
        <v>454</v>
      </c>
      <c r="Y222" s="12">
        <v>1</v>
      </c>
      <c r="Z222" s="12" t="s">
        <v>44</v>
      </c>
      <c r="AE222">
        <v>1</v>
      </c>
      <c r="AF222" t="s">
        <v>45</v>
      </c>
      <c r="AG222">
        <v>2</v>
      </c>
      <c r="AH222" t="s">
        <v>46</v>
      </c>
      <c r="AI222">
        <v>1</v>
      </c>
      <c r="AJ222" t="s">
        <v>168</v>
      </c>
      <c r="AM222" t="s">
        <v>499</v>
      </c>
      <c r="AN222" t="s">
        <v>500</v>
      </c>
      <c r="AO222" t="s">
        <v>36</v>
      </c>
      <c r="AT222">
        <v>0</v>
      </c>
      <c r="AU222">
        <v>40000</v>
      </c>
    </row>
    <row r="223" spans="1:55" x14ac:dyDescent="0.25">
      <c r="A223" s="12">
        <v>2496</v>
      </c>
      <c r="B223" s="12">
        <v>7</v>
      </c>
      <c r="C223" s="12" t="s">
        <v>515</v>
      </c>
      <c r="D223" s="12">
        <v>2021</v>
      </c>
      <c r="E223" s="22">
        <v>1989</v>
      </c>
      <c r="F223" s="12"/>
      <c r="G223" s="12" t="s">
        <v>517</v>
      </c>
      <c r="H223" s="20">
        <v>0.01</v>
      </c>
      <c r="I223" s="12">
        <v>0</v>
      </c>
      <c r="J223" s="21">
        <v>0.01</v>
      </c>
      <c r="K223" s="25" t="s">
        <v>1599</v>
      </c>
      <c r="L223" s="11" t="s">
        <v>1600</v>
      </c>
      <c r="M223" s="13">
        <v>0.01</v>
      </c>
      <c r="N223" s="14"/>
      <c r="O223" s="6"/>
      <c r="P223" s="15"/>
      <c r="Q223" s="7"/>
      <c r="R223" s="8">
        <f t="shared" si="3"/>
        <v>0</v>
      </c>
      <c r="S223" s="9"/>
      <c r="T223" s="10"/>
      <c r="U223" s="12"/>
      <c r="V223" s="12"/>
      <c r="W223" s="12">
        <v>2</v>
      </c>
      <c r="X223" s="12" t="s">
        <v>454</v>
      </c>
      <c r="Y223" s="12">
        <v>1</v>
      </c>
      <c r="Z223" s="12" t="s">
        <v>44</v>
      </c>
      <c r="AE223">
        <v>1</v>
      </c>
      <c r="AF223" t="s">
        <v>45</v>
      </c>
      <c r="AG223">
        <v>2</v>
      </c>
      <c r="AH223" t="s">
        <v>46</v>
      </c>
      <c r="AI223">
        <v>1</v>
      </c>
      <c r="AJ223" t="s">
        <v>168</v>
      </c>
      <c r="AM223" t="s">
        <v>499</v>
      </c>
      <c r="AN223" t="s">
        <v>500</v>
      </c>
      <c r="AO223" t="s">
        <v>36</v>
      </c>
      <c r="AT223">
        <v>0</v>
      </c>
      <c r="AU223">
        <v>0.01</v>
      </c>
      <c r="AV223">
        <v>2021</v>
      </c>
      <c r="AW223">
        <v>438</v>
      </c>
      <c r="AX223" t="s">
        <v>40</v>
      </c>
      <c r="AY223">
        <v>535</v>
      </c>
      <c r="AZ223" s="1">
        <v>44523</v>
      </c>
      <c r="BA223" t="s">
        <v>41</v>
      </c>
      <c r="BB223" t="s">
        <v>517</v>
      </c>
    </row>
    <row r="224" spans="1:55" x14ac:dyDescent="0.25">
      <c r="A224" s="12">
        <v>2496</v>
      </c>
      <c r="B224" s="12">
        <v>7</v>
      </c>
      <c r="C224" s="12" t="s">
        <v>515</v>
      </c>
      <c r="D224" s="12">
        <v>2021</v>
      </c>
      <c r="E224" s="22">
        <v>1991</v>
      </c>
      <c r="F224" s="12"/>
      <c r="G224" s="12" t="s">
        <v>517</v>
      </c>
      <c r="H224" s="20">
        <v>119.65</v>
      </c>
      <c r="I224" s="12">
        <v>0</v>
      </c>
      <c r="J224" s="21">
        <v>119.65</v>
      </c>
      <c r="K224" s="25" t="s">
        <v>1597</v>
      </c>
      <c r="L224" s="11" t="s">
        <v>1598</v>
      </c>
      <c r="M224" s="13"/>
      <c r="N224" s="14"/>
      <c r="O224" s="6"/>
      <c r="P224" s="15"/>
      <c r="Q224" s="7"/>
      <c r="R224" s="8">
        <f t="shared" si="3"/>
        <v>119.65</v>
      </c>
      <c r="S224" s="9"/>
      <c r="T224" s="10"/>
      <c r="U224" s="12"/>
      <c r="V224" s="12"/>
      <c r="W224" s="12">
        <v>2</v>
      </c>
      <c r="X224" s="12" t="s">
        <v>454</v>
      </c>
      <c r="Y224" s="12">
        <v>1</v>
      </c>
      <c r="Z224" s="12" t="s">
        <v>44</v>
      </c>
      <c r="AE224">
        <v>1</v>
      </c>
      <c r="AF224" t="s">
        <v>45</v>
      </c>
      <c r="AG224">
        <v>2</v>
      </c>
      <c r="AH224" t="s">
        <v>46</v>
      </c>
      <c r="AI224">
        <v>1</v>
      </c>
      <c r="AJ224" t="s">
        <v>168</v>
      </c>
      <c r="AM224" t="s">
        <v>499</v>
      </c>
      <c r="AN224" t="s">
        <v>500</v>
      </c>
      <c r="AO224" t="s">
        <v>36</v>
      </c>
      <c r="AT224">
        <v>119.65</v>
      </c>
      <c r="AU224">
        <v>0</v>
      </c>
      <c r="AV224">
        <v>2021</v>
      </c>
      <c r="AW224">
        <v>438</v>
      </c>
      <c r="AX224" t="s">
        <v>40</v>
      </c>
      <c r="AY224">
        <v>535</v>
      </c>
      <c r="AZ224" s="1">
        <v>44523</v>
      </c>
      <c r="BA224" t="s">
        <v>41</v>
      </c>
      <c r="BB224" t="s">
        <v>517</v>
      </c>
    </row>
    <row r="225" spans="1:55" x14ac:dyDescent="0.25">
      <c r="A225" s="12">
        <v>2496</v>
      </c>
      <c r="B225" s="12">
        <v>7</v>
      </c>
      <c r="C225" s="12" t="s">
        <v>515</v>
      </c>
      <c r="D225" s="12">
        <v>2021</v>
      </c>
      <c r="E225" s="22">
        <v>1992</v>
      </c>
      <c r="F225" s="12"/>
      <c r="G225" s="12" t="s">
        <v>517</v>
      </c>
      <c r="H225" s="20">
        <v>396.39</v>
      </c>
      <c r="I225" s="12">
        <v>0</v>
      </c>
      <c r="J225" s="21">
        <v>396.39</v>
      </c>
      <c r="K225" s="25" t="s">
        <v>1597</v>
      </c>
      <c r="L225" s="11" t="s">
        <v>1598</v>
      </c>
      <c r="M225" s="13"/>
      <c r="N225" s="14"/>
      <c r="O225" s="6"/>
      <c r="P225" s="15"/>
      <c r="Q225" s="7"/>
      <c r="R225" s="8">
        <f t="shared" si="3"/>
        <v>396.39</v>
      </c>
      <c r="S225" s="9"/>
      <c r="T225" s="10"/>
      <c r="U225" s="12"/>
      <c r="V225" s="12"/>
      <c r="W225" s="12">
        <v>2</v>
      </c>
      <c r="X225" s="12" t="s">
        <v>454</v>
      </c>
      <c r="Y225" s="12">
        <v>1</v>
      </c>
      <c r="Z225" s="12" t="s">
        <v>44</v>
      </c>
      <c r="AE225">
        <v>1</v>
      </c>
      <c r="AF225" t="s">
        <v>45</v>
      </c>
      <c r="AG225">
        <v>2</v>
      </c>
      <c r="AH225" t="s">
        <v>46</v>
      </c>
      <c r="AI225">
        <v>1</v>
      </c>
      <c r="AJ225" t="s">
        <v>168</v>
      </c>
      <c r="AM225" t="s">
        <v>499</v>
      </c>
      <c r="AN225" t="s">
        <v>500</v>
      </c>
      <c r="AO225" t="s">
        <v>36</v>
      </c>
      <c r="AT225">
        <v>396.39</v>
      </c>
      <c r="AU225">
        <v>0</v>
      </c>
      <c r="AV225">
        <v>2021</v>
      </c>
      <c r="AW225">
        <v>438</v>
      </c>
      <c r="AX225" t="s">
        <v>40</v>
      </c>
      <c r="AY225">
        <v>535</v>
      </c>
      <c r="AZ225" s="1">
        <v>44523</v>
      </c>
      <c r="BA225" t="s">
        <v>41</v>
      </c>
      <c r="BB225" t="s">
        <v>517</v>
      </c>
    </row>
    <row r="226" spans="1:55" x14ac:dyDescent="0.25">
      <c r="A226" s="12">
        <v>2496</v>
      </c>
      <c r="B226" s="12">
        <v>7</v>
      </c>
      <c r="C226" s="12" t="s">
        <v>515</v>
      </c>
      <c r="D226" s="12">
        <v>2021</v>
      </c>
      <c r="E226" s="22">
        <v>1993</v>
      </c>
      <c r="F226" s="12"/>
      <c r="G226" s="12" t="s">
        <v>517</v>
      </c>
      <c r="H226" s="20">
        <v>602.46</v>
      </c>
      <c r="I226" s="12">
        <v>0</v>
      </c>
      <c r="J226" s="21">
        <v>602.46</v>
      </c>
      <c r="K226" s="25" t="s">
        <v>1597</v>
      </c>
      <c r="L226" s="11" t="s">
        <v>1598</v>
      </c>
      <c r="M226" s="13"/>
      <c r="N226" s="14"/>
      <c r="O226" s="6"/>
      <c r="P226" s="15"/>
      <c r="Q226" s="7"/>
      <c r="R226" s="8">
        <f t="shared" si="3"/>
        <v>602.46</v>
      </c>
      <c r="S226" s="9"/>
      <c r="T226" s="10"/>
      <c r="U226" s="12"/>
      <c r="V226" s="12"/>
      <c r="W226" s="12">
        <v>2</v>
      </c>
      <c r="X226" s="12" t="s">
        <v>454</v>
      </c>
      <c r="Y226" s="12">
        <v>1</v>
      </c>
      <c r="Z226" s="12" t="s">
        <v>44</v>
      </c>
      <c r="AE226">
        <v>1</v>
      </c>
      <c r="AF226" t="s">
        <v>45</v>
      </c>
      <c r="AG226">
        <v>2</v>
      </c>
      <c r="AH226" t="s">
        <v>46</v>
      </c>
      <c r="AI226">
        <v>1</v>
      </c>
      <c r="AJ226" t="s">
        <v>168</v>
      </c>
      <c r="AM226" t="s">
        <v>499</v>
      </c>
      <c r="AN226" t="s">
        <v>500</v>
      </c>
      <c r="AO226" t="s">
        <v>36</v>
      </c>
      <c r="AT226">
        <v>602.46</v>
      </c>
      <c r="AU226">
        <v>0</v>
      </c>
      <c r="AV226">
        <v>2021</v>
      </c>
      <c r="AW226">
        <v>438</v>
      </c>
      <c r="AX226" t="s">
        <v>40</v>
      </c>
      <c r="AY226">
        <v>535</v>
      </c>
      <c r="AZ226" s="1">
        <v>44523</v>
      </c>
      <c r="BA226" t="s">
        <v>41</v>
      </c>
      <c r="BB226" t="s">
        <v>517</v>
      </c>
    </row>
    <row r="227" spans="1:55" x14ac:dyDescent="0.25">
      <c r="A227" s="12">
        <v>2496</v>
      </c>
      <c r="B227" s="12">
        <v>7</v>
      </c>
      <c r="C227" s="12" t="s">
        <v>515</v>
      </c>
      <c r="D227" s="12">
        <v>2021</v>
      </c>
      <c r="E227" s="22">
        <v>1994</v>
      </c>
      <c r="F227" s="12"/>
      <c r="G227" s="12" t="s">
        <v>517</v>
      </c>
      <c r="H227" s="20">
        <v>319.58999999999997</v>
      </c>
      <c r="I227" s="12">
        <v>0</v>
      </c>
      <c r="J227" s="21">
        <v>319.58999999999997</v>
      </c>
      <c r="K227" s="25" t="s">
        <v>1597</v>
      </c>
      <c r="L227" s="11" t="s">
        <v>1598</v>
      </c>
      <c r="M227" s="13"/>
      <c r="N227" s="14"/>
      <c r="O227" s="6"/>
      <c r="P227" s="15"/>
      <c r="Q227" s="7"/>
      <c r="R227" s="8">
        <f t="shared" si="3"/>
        <v>319.58999999999997</v>
      </c>
      <c r="S227" s="9"/>
      <c r="T227" s="10"/>
      <c r="U227" s="12"/>
      <c r="V227" s="12"/>
      <c r="W227" s="12">
        <v>2</v>
      </c>
      <c r="X227" s="12" t="s">
        <v>454</v>
      </c>
      <c r="Y227" s="12">
        <v>1</v>
      </c>
      <c r="Z227" s="12" t="s">
        <v>44</v>
      </c>
      <c r="AE227">
        <v>1</v>
      </c>
      <c r="AF227" t="s">
        <v>45</v>
      </c>
      <c r="AG227">
        <v>2</v>
      </c>
      <c r="AH227" t="s">
        <v>46</v>
      </c>
      <c r="AI227">
        <v>1</v>
      </c>
      <c r="AJ227" t="s">
        <v>168</v>
      </c>
      <c r="AM227" t="s">
        <v>499</v>
      </c>
      <c r="AN227" t="s">
        <v>500</v>
      </c>
      <c r="AO227" t="s">
        <v>36</v>
      </c>
      <c r="AT227">
        <v>319.58999999999997</v>
      </c>
      <c r="AU227">
        <v>0</v>
      </c>
      <c r="AV227">
        <v>2021</v>
      </c>
      <c r="AW227">
        <v>438</v>
      </c>
      <c r="AX227" t="s">
        <v>40</v>
      </c>
      <c r="AY227">
        <v>535</v>
      </c>
      <c r="AZ227" s="1">
        <v>44523</v>
      </c>
      <c r="BA227" t="s">
        <v>41</v>
      </c>
      <c r="BB227" t="s">
        <v>517</v>
      </c>
    </row>
    <row r="228" spans="1:55" x14ac:dyDescent="0.25">
      <c r="A228" s="12">
        <v>2496</v>
      </c>
      <c r="B228" s="12">
        <v>7</v>
      </c>
      <c r="C228" s="12" t="s">
        <v>515</v>
      </c>
      <c r="D228" s="12">
        <v>2021</v>
      </c>
      <c r="E228" s="22">
        <v>1995</v>
      </c>
      <c r="F228" s="12"/>
      <c r="G228" s="12" t="s">
        <v>517</v>
      </c>
      <c r="H228" s="20">
        <v>142.78</v>
      </c>
      <c r="I228" s="12">
        <v>0</v>
      </c>
      <c r="J228" s="21">
        <v>142.78</v>
      </c>
      <c r="K228" s="25" t="s">
        <v>1597</v>
      </c>
      <c r="L228" s="11" t="s">
        <v>1598</v>
      </c>
      <c r="M228" s="13"/>
      <c r="N228" s="14"/>
      <c r="O228" s="6"/>
      <c r="P228" s="15"/>
      <c r="Q228" s="7"/>
      <c r="R228" s="8">
        <f t="shared" si="3"/>
        <v>142.78</v>
      </c>
      <c r="S228" s="9"/>
      <c r="T228" s="10"/>
      <c r="U228" s="12"/>
      <c r="V228" s="12"/>
      <c r="W228" s="12">
        <v>2</v>
      </c>
      <c r="X228" s="12" t="s">
        <v>454</v>
      </c>
      <c r="Y228" s="12">
        <v>1</v>
      </c>
      <c r="Z228" s="12" t="s">
        <v>44</v>
      </c>
      <c r="AE228">
        <v>1</v>
      </c>
      <c r="AF228" t="s">
        <v>45</v>
      </c>
      <c r="AG228">
        <v>2</v>
      </c>
      <c r="AH228" t="s">
        <v>46</v>
      </c>
      <c r="AI228">
        <v>1</v>
      </c>
      <c r="AJ228" t="s">
        <v>168</v>
      </c>
      <c r="AM228" t="s">
        <v>499</v>
      </c>
      <c r="AN228" t="s">
        <v>500</v>
      </c>
      <c r="AO228" t="s">
        <v>36</v>
      </c>
      <c r="AT228">
        <v>142.78</v>
      </c>
      <c r="AU228">
        <v>0</v>
      </c>
      <c r="AV228">
        <v>2021</v>
      </c>
      <c r="AW228">
        <v>438</v>
      </c>
      <c r="AX228" t="s">
        <v>40</v>
      </c>
      <c r="AY228">
        <v>535</v>
      </c>
      <c r="AZ228" s="1">
        <v>44523</v>
      </c>
      <c r="BA228" t="s">
        <v>41</v>
      </c>
      <c r="BB228" t="s">
        <v>517</v>
      </c>
    </row>
    <row r="229" spans="1:55" x14ac:dyDescent="0.25">
      <c r="A229" s="12">
        <v>2496</v>
      </c>
      <c r="B229" s="12">
        <v>7</v>
      </c>
      <c r="C229" s="12" t="s">
        <v>515</v>
      </c>
      <c r="D229" s="12">
        <v>2021</v>
      </c>
      <c r="E229" s="22">
        <v>1996</v>
      </c>
      <c r="F229" s="12"/>
      <c r="G229" s="12" t="s">
        <v>517</v>
      </c>
      <c r="H229" s="20">
        <v>249.98</v>
      </c>
      <c r="I229" s="12">
        <v>0</v>
      </c>
      <c r="J229" s="21">
        <v>249.98</v>
      </c>
      <c r="K229" s="25" t="s">
        <v>1597</v>
      </c>
      <c r="L229" s="11" t="s">
        <v>1598</v>
      </c>
      <c r="M229" s="13"/>
      <c r="N229" s="14"/>
      <c r="O229" s="6"/>
      <c r="P229" s="15"/>
      <c r="Q229" s="7"/>
      <c r="R229" s="8">
        <f t="shared" si="3"/>
        <v>249.98</v>
      </c>
      <c r="S229" s="9"/>
      <c r="T229" s="10"/>
      <c r="U229" s="12"/>
      <c r="V229" s="12"/>
      <c r="W229" s="12">
        <v>2</v>
      </c>
      <c r="X229" s="12" t="s">
        <v>454</v>
      </c>
      <c r="Y229" s="12">
        <v>1</v>
      </c>
      <c r="Z229" s="12" t="s">
        <v>44</v>
      </c>
      <c r="AE229">
        <v>1</v>
      </c>
      <c r="AF229" t="s">
        <v>45</v>
      </c>
      <c r="AG229">
        <v>2</v>
      </c>
      <c r="AH229" t="s">
        <v>46</v>
      </c>
      <c r="AI229">
        <v>1</v>
      </c>
      <c r="AJ229" t="s">
        <v>168</v>
      </c>
      <c r="AM229" t="s">
        <v>499</v>
      </c>
      <c r="AN229" t="s">
        <v>500</v>
      </c>
      <c r="AO229" t="s">
        <v>36</v>
      </c>
      <c r="AT229">
        <v>249.98</v>
      </c>
      <c r="AU229">
        <v>0</v>
      </c>
      <c r="AV229">
        <v>2021</v>
      </c>
      <c r="AW229">
        <v>438</v>
      </c>
      <c r="AX229" t="s">
        <v>40</v>
      </c>
      <c r="AY229">
        <v>535</v>
      </c>
      <c r="AZ229" s="1">
        <v>44523</v>
      </c>
      <c r="BA229" t="s">
        <v>41</v>
      </c>
      <c r="BB229" t="s">
        <v>517</v>
      </c>
    </row>
    <row r="230" spans="1:55" x14ac:dyDescent="0.25">
      <c r="A230" s="12">
        <v>2496</v>
      </c>
      <c r="B230" s="12">
        <v>7</v>
      </c>
      <c r="C230" s="12" t="s">
        <v>515</v>
      </c>
      <c r="D230" s="12">
        <v>2021</v>
      </c>
      <c r="E230" s="22">
        <v>1997</v>
      </c>
      <c r="F230" s="12"/>
      <c r="G230" s="12" t="s">
        <v>517</v>
      </c>
      <c r="H230" s="20">
        <v>111.92</v>
      </c>
      <c r="I230" s="12">
        <v>0</v>
      </c>
      <c r="J230" s="21">
        <v>111.92</v>
      </c>
      <c r="K230" s="25" t="s">
        <v>1597</v>
      </c>
      <c r="L230" s="11" t="s">
        <v>1598</v>
      </c>
      <c r="M230" s="13"/>
      <c r="N230" s="14"/>
      <c r="O230" s="6"/>
      <c r="P230" s="15"/>
      <c r="Q230" s="7"/>
      <c r="R230" s="8">
        <f t="shared" si="3"/>
        <v>111.92</v>
      </c>
      <c r="S230" s="9"/>
      <c r="T230" s="10"/>
      <c r="U230" s="12"/>
      <c r="V230" s="12"/>
      <c r="W230" s="12">
        <v>2</v>
      </c>
      <c r="X230" s="12" t="s">
        <v>454</v>
      </c>
      <c r="Y230" s="12">
        <v>1</v>
      </c>
      <c r="Z230" s="12" t="s">
        <v>44</v>
      </c>
      <c r="AE230">
        <v>1</v>
      </c>
      <c r="AF230" t="s">
        <v>45</v>
      </c>
      <c r="AG230">
        <v>2</v>
      </c>
      <c r="AH230" t="s">
        <v>46</v>
      </c>
      <c r="AI230">
        <v>1</v>
      </c>
      <c r="AJ230" t="s">
        <v>168</v>
      </c>
      <c r="AM230" t="s">
        <v>499</v>
      </c>
      <c r="AN230" t="s">
        <v>500</v>
      </c>
      <c r="AO230" t="s">
        <v>36</v>
      </c>
      <c r="AT230">
        <v>111.92</v>
      </c>
      <c r="AU230">
        <v>0</v>
      </c>
      <c r="AV230">
        <v>2021</v>
      </c>
      <c r="AW230">
        <v>438</v>
      </c>
      <c r="AX230" t="s">
        <v>40</v>
      </c>
      <c r="AY230">
        <v>535</v>
      </c>
      <c r="AZ230" s="1">
        <v>44523</v>
      </c>
      <c r="BA230" t="s">
        <v>41</v>
      </c>
      <c r="BB230" t="s">
        <v>517</v>
      </c>
    </row>
    <row r="231" spans="1:55" x14ac:dyDescent="0.25">
      <c r="A231" s="12">
        <v>2496</v>
      </c>
      <c r="B231" s="12">
        <v>7</v>
      </c>
      <c r="C231" s="12" t="s">
        <v>515</v>
      </c>
      <c r="D231" s="12">
        <v>2021</v>
      </c>
      <c r="E231" s="22">
        <v>1998</v>
      </c>
      <c r="F231" s="12"/>
      <c r="G231" s="12" t="s">
        <v>517</v>
      </c>
      <c r="H231" s="20">
        <v>366.58</v>
      </c>
      <c r="I231" s="12">
        <v>0</v>
      </c>
      <c r="J231" s="21">
        <v>366.58</v>
      </c>
      <c r="K231" s="25" t="s">
        <v>1597</v>
      </c>
      <c r="L231" s="11" t="s">
        <v>1598</v>
      </c>
      <c r="M231" s="13"/>
      <c r="N231" s="14"/>
      <c r="O231" s="6"/>
      <c r="P231" s="15"/>
      <c r="Q231" s="7"/>
      <c r="R231" s="8">
        <f t="shared" si="3"/>
        <v>366.58</v>
      </c>
      <c r="S231" s="9"/>
      <c r="T231" s="10"/>
      <c r="U231" s="12"/>
      <c r="V231" s="12"/>
      <c r="W231" s="12">
        <v>2</v>
      </c>
      <c r="X231" s="12" t="s">
        <v>454</v>
      </c>
      <c r="Y231" s="12">
        <v>1</v>
      </c>
      <c r="Z231" s="12" t="s">
        <v>44</v>
      </c>
      <c r="AE231">
        <v>1</v>
      </c>
      <c r="AF231" t="s">
        <v>45</v>
      </c>
      <c r="AG231">
        <v>2</v>
      </c>
      <c r="AH231" t="s">
        <v>46</v>
      </c>
      <c r="AI231">
        <v>1</v>
      </c>
      <c r="AJ231" t="s">
        <v>168</v>
      </c>
      <c r="AM231" t="s">
        <v>499</v>
      </c>
      <c r="AN231" t="s">
        <v>500</v>
      </c>
      <c r="AO231" t="s">
        <v>36</v>
      </c>
      <c r="AT231">
        <v>366.58</v>
      </c>
      <c r="AU231">
        <v>0</v>
      </c>
      <c r="AV231">
        <v>2021</v>
      </c>
      <c r="AW231">
        <v>438</v>
      </c>
      <c r="AX231" t="s">
        <v>40</v>
      </c>
      <c r="AY231">
        <v>535</v>
      </c>
      <c r="AZ231" s="1">
        <v>44523</v>
      </c>
      <c r="BA231" t="s">
        <v>41</v>
      </c>
      <c r="BB231" t="s">
        <v>517</v>
      </c>
    </row>
    <row r="232" spans="1:55" x14ac:dyDescent="0.25">
      <c r="A232" s="12">
        <v>2496</v>
      </c>
      <c r="B232" s="12">
        <v>7</v>
      </c>
      <c r="C232" s="12" t="s">
        <v>515</v>
      </c>
      <c r="D232" s="12">
        <v>2021</v>
      </c>
      <c r="E232" s="22">
        <v>1999</v>
      </c>
      <c r="F232" s="12"/>
      <c r="G232" s="12" t="s">
        <v>517</v>
      </c>
      <c r="H232" s="20">
        <v>38.08</v>
      </c>
      <c r="I232" s="12">
        <v>0</v>
      </c>
      <c r="J232" s="21">
        <v>38.08</v>
      </c>
      <c r="K232" s="25" t="s">
        <v>1597</v>
      </c>
      <c r="L232" s="11" t="s">
        <v>1598</v>
      </c>
      <c r="M232" s="13"/>
      <c r="N232" s="14"/>
      <c r="O232" s="6"/>
      <c r="P232" s="15"/>
      <c r="Q232" s="7"/>
      <c r="R232" s="8">
        <f t="shared" si="3"/>
        <v>38.08</v>
      </c>
      <c r="S232" s="9"/>
      <c r="T232" s="10"/>
      <c r="U232" s="12"/>
      <c r="V232" s="12"/>
      <c r="W232" s="12">
        <v>2</v>
      </c>
      <c r="X232" s="12" t="s">
        <v>454</v>
      </c>
      <c r="Y232" s="12">
        <v>1</v>
      </c>
      <c r="Z232" s="12" t="s">
        <v>44</v>
      </c>
      <c r="AE232">
        <v>1</v>
      </c>
      <c r="AF232" t="s">
        <v>45</v>
      </c>
      <c r="AG232">
        <v>2</v>
      </c>
      <c r="AH232" t="s">
        <v>46</v>
      </c>
      <c r="AI232">
        <v>1</v>
      </c>
      <c r="AJ232" t="s">
        <v>168</v>
      </c>
      <c r="AM232" t="s">
        <v>499</v>
      </c>
      <c r="AN232" t="s">
        <v>500</v>
      </c>
      <c r="AO232" t="s">
        <v>36</v>
      </c>
      <c r="AT232">
        <v>38.08</v>
      </c>
      <c r="AU232">
        <v>0</v>
      </c>
      <c r="AV232">
        <v>2021</v>
      </c>
      <c r="AW232">
        <v>438</v>
      </c>
      <c r="AX232" t="s">
        <v>40</v>
      </c>
      <c r="AY232">
        <v>535</v>
      </c>
      <c r="AZ232" s="1">
        <v>44523</v>
      </c>
      <c r="BA232" t="s">
        <v>41</v>
      </c>
      <c r="BB232" t="s">
        <v>517</v>
      </c>
    </row>
    <row r="233" spans="1:55" x14ac:dyDescent="0.25">
      <c r="A233" s="12">
        <v>2496</v>
      </c>
      <c r="B233" s="12">
        <v>7</v>
      </c>
      <c r="C233" s="12" t="s">
        <v>515</v>
      </c>
      <c r="D233" s="12">
        <v>2021</v>
      </c>
      <c r="E233" s="22">
        <v>2002</v>
      </c>
      <c r="F233" s="12"/>
      <c r="G233" s="12" t="s">
        <v>517</v>
      </c>
      <c r="H233" s="20">
        <v>326.52</v>
      </c>
      <c r="I233" s="12">
        <v>0</v>
      </c>
      <c r="J233" s="21">
        <v>326.52</v>
      </c>
      <c r="K233" s="25" t="s">
        <v>1597</v>
      </c>
      <c r="L233" s="11" t="s">
        <v>1598</v>
      </c>
      <c r="M233" s="13"/>
      <c r="N233" s="14"/>
      <c r="O233" s="6"/>
      <c r="P233" s="15"/>
      <c r="Q233" s="7"/>
      <c r="R233" s="8">
        <f t="shared" si="3"/>
        <v>326.52</v>
      </c>
      <c r="S233" s="9"/>
      <c r="T233" s="10"/>
      <c r="U233" s="12"/>
      <c r="V233" s="12"/>
      <c r="W233" s="12">
        <v>2</v>
      </c>
      <c r="X233" s="12" t="s">
        <v>454</v>
      </c>
      <c r="Y233" s="12">
        <v>1</v>
      </c>
      <c r="Z233" s="12" t="s">
        <v>44</v>
      </c>
      <c r="AE233">
        <v>1</v>
      </c>
      <c r="AF233" t="s">
        <v>45</v>
      </c>
      <c r="AG233">
        <v>2</v>
      </c>
      <c r="AH233" t="s">
        <v>46</v>
      </c>
      <c r="AI233">
        <v>1</v>
      </c>
      <c r="AJ233" t="s">
        <v>168</v>
      </c>
      <c r="AM233" t="s">
        <v>499</v>
      </c>
      <c r="AN233" t="s">
        <v>500</v>
      </c>
      <c r="AO233" t="s">
        <v>36</v>
      </c>
      <c r="AT233">
        <v>326.52</v>
      </c>
      <c r="AU233">
        <v>0</v>
      </c>
      <c r="AV233">
        <v>2021</v>
      </c>
      <c r="AW233">
        <v>438</v>
      </c>
      <c r="AX233" t="s">
        <v>40</v>
      </c>
      <c r="AY233">
        <v>535</v>
      </c>
      <c r="AZ233" s="1">
        <v>44523</v>
      </c>
      <c r="BA233" t="s">
        <v>41</v>
      </c>
      <c r="BB233" t="s">
        <v>517</v>
      </c>
    </row>
    <row r="234" spans="1:55" x14ac:dyDescent="0.25">
      <c r="A234" s="12">
        <v>2501</v>
      </c>
      <c r="B234" s="12">
        <v>2</v>
      </c>
      <c r="C234" s="12" t="s">
        <v>518</v>
      </c>
      <c r="D234" s="12">
        <v>2020</v>
      </c>
      <c r="E234" s="22">
        <v>82</v>
      </c>
      <c r="F234" s="12"/>
      <c r="G234" s="12" t="s">
        <v>478</v>
      </c>
      <c r="H234" s="20">
        <v>112.56</v>
      </c>
      <c r="I234" s="12">
        <v>0</v>
      </c>
      <c r="J234" s="21">
        <v>112.56</v>
      </c>
      <c r="K234" s="25" t="s">
        <v>1599</v>
      </c>
      <c r="L234" s="11" t="s">
        <v>1600</v>
      </c>
      <c r="M234" s="13">
        <v>112.56</v>
      </c>
      <c r="N234" s="14"/>
      <c r="O234" s="6"/>
      <c r="P234" s="15"/>
      <c r="Q234" s="7"/>
      <c r="R234" s="8">
        <f t="shared" si="3"/>
        <v>0</v>
      </c>
      <c r="S234" s="9"/>
      <c r="T234" s="10"/>
      <c r="U234" s="12">
        <v>2019</v>
      </c>
      <c r="V234" s="12">
        <v>160</v>
      </c>
      <c r="W234" s="12">
        <v>2</v>
      </c>
      <c r="X234" s="12" t="s">
        <v>454</v>
      </c>
      <c r="Y234" s="12">
        <v>1</v>
      </c>
      <c r="Z234" s="12" t="s">
        <v>44</v>
      </c>
      <c r="AE234">
        <v>1</v>
      </c>
      <c r="AF234" t="s">
        <v>45</v>
      </c>
      <c r="AG234">
        <v>2</v>
      </c>
      <c r="AH234" t="s">
        <v>46</v>
      </c>
      <c r="AI234">
        <v>1</v>
      </c>
      <c r="AJ234" t="s">
        <v>168</v>
      </c>
      <c r="AM234" t="s">
        <v>459</v>
      </c>
      <c r="AN234" t="s">
        <v>460</v>
      </c>
      <c r="AO234" t="s">
        <v>36</v>
      </c>
      <c r="AT234">
        <v>0</v>
      </c>
      <c r="AU234">
        <v>112.56</v>
      </c>
      <c r="AV234">
        <v>2019</v>
      </c>
      <c r="AW234">
        <v>116</v>
      </c>
      <c r="AX234" t="s">
        <v>479</v>
      </c>
      <c r="AY234">
        <v>22</v>
      </c>
      <c r="AZ234" s="1">
        <v>43549</v>
      </c>
      <c r="BA234" t="s">
        <v>41</v>
      </c>
      <c r="BB234" t="s">
        <v>478</v>
      </c>
    </row>
    <row r="235" spans="1:55" x14ac:dyDescent="0.25">
      <c r="A235" s="12">
        <v>2501</v>
      </c>
      <c r="B235" s="12">
        <v>2</v>
      </c>
      <c r="C235" s="12" t="s">
        <v>518</v>
      </c>
      <c r="D235" s="12">
        <v>2021</v>
      </c>
      <c r="E235" s="22">
        <v>187</v>
      </c>
      <c r="F235" s="12"/>
      <c r="G235" s="12" t="s">
        <v>452</v>
      </c>
      <c r="H235" s="20">
        <v>593.64</v>
      </c>
      <c r="I235" s="12">
        <v>0</v>
      </c>
      <c r="J235" s="21">
        <v>593.64</v>
      </c>
      <c r="K235" s="25" t="s">
        <v>1597</v>
      </c>
      <c r="L235" s="11" t="s">
        <v>1598</v>
      </c>
      <c r="M235" s="13"/>
      <c r="N235" s="14"/>
      <c r="O235" s="6"/>
      <c r="P235" s="15"/>
      <c r="Q235" s="7"/>
      <c r="R235" s="8">
        <f t="shared" si="3"/>
        <v>593.64</v>
      </c>
      <c r="S235" s="9"/>
      <c r="T235" s="10"/>
      <c r="U235" s="12">
        <v>2020</v>
      </c>
      <c r="V235" s="12">
        <v>186</v>
      </c>
      <c r="W235" s="12">
        <v>2</v>
      </c>
      <c r="X235" s="12" t="s">
        <v>454</v>
      </c>
      <c r="Y235" s="12">
        <v>1</v>
      </c>
      <c r="Z235" s="12" t="s">
        <v>44</v>
      </c>
      <c r="AE235">
        <v>1</v>
      </c>
      <c r="AF235" t="s">
        <v>45</v>
      </c>
      <c r="AG235">
        <v>2</v>
      </c>
      <c r="AH235" t="s">
        <v>46</v>
      </c>
      <c r="AI235">
        <v>1</v>
      </c>
      <c r="AJ235" t="s">
        <v>168</v>
      </c>
      <c r="AM235" t="s">
        <v>459</v>
      </c>
      <c r="AN235" t="s">
        <v>460</v>
      </c>
      <c r="AO235" t="s">
        <v>36</v>
      </c>
      <c r="AT235">
        <v>0</v>
      </c>
      <c r="AU235">
        <v>593.64</v>
      </c>
      <c r="AV235">
        <v>2020</v>
      </c>
      <c r="AW235">
        <v>571</v>
      </c>
      <c r="AX235" t="s">
        <v>40</v>
      </c>
      <c r="AY235">
        <v>635</v>
      </c>
      <c r="AZ235" s="1">
        <v>44196</v>
      </c>
      <c r="BA235" t="s">
        <v>41</v>
      </c>
      <c r="BB235" t="s">
        <v>453</v>
      </c>
    </row>
    <row r="236" spans="1:55" x14ac:dyDescent="0.25">
      <c r="A236" s="12">
        <v>54</v>
      </c>
      <c r="B236" s="12">
        <v>0</v>
      </c>
      <c r="C236" s="12" t="s">
        <v>519</v>
      </c>
      <c r="D236" s="12">
        <v>2021</v>
      </c>
      <c r="E236" s="22">
        <v>121</v>
      </c>
      <c r="F236" s="12"/>
      <c r="G236" s="12" t="s">
        <v>452</v>
      </c>
      <c r="H236" s="20">
        <v>157.56</v>
      </c>
      <c r="I236" s="12">
        <v>0</v>
      </c>
      <c r="J236" s="21">
        <v>157.56</v>
      </c>
      <c r="K236" s="25" t="s">
        <v>1599</v>
      </c>
      <c r="L236" s="11" t="s">
        <v>1600</v>
      </c>
      <c r="M236" s="13">
        <v>157.56</v>
      </c>
      <c r="N236" s="14"/>
      <c r="O236" s="6"/>
      <c r="P236" s="15"/>
      <c r="Q236" s="7"/>
      <c r="R236" s="8">
        <f t="shared" si="3"/>
        <v>0</v>
      </c>
      <c r="S236" s="9"/>
      <c r="T236" s="10">
        <v>157.56</v>
      </c>
      <c r="U236" s="12">
        <v>2020</v>
      </c>
      <c r="V236" s="12">
        <v>124</v>
      </c>
      <c r="W236" s="12">
        <v>2</v>
      </c>
      <c r="X236" s="12" t="s">
        <v>454</v>
      </c>
      <c r="Y236" s="12">
        <v>1</v>
      </c>
      <c r="Z236" s="12" t="s">
        <v>44</v>
      </c>
      <c r="AE236">
        <v>1</v>
      </c>
      <c r="AF236" t="s">
        <v>45</v>
      </c>
      <c r="AG236">
        <v>2</v>
      </c>
      <c r="AH236" t="s">
        <v>46</v>
      </c>
      <c r="AI236">
        <v>2</v>
      </c>
      <c r="AJ236" t="s">
        <v>466</v>
      </c>
      <c r="AM236" t="s">
        <v>467</v>
      </c>
      <c r="AN236" t="s">
        <v>468</v>
      </c>
      <c r="AO236" t="s">
        <v>36</v>
      </c>
      <c r="AT236">
        <v>0</v>
      </c>
      <c r="AU236">
        <v>157.56</v>
      </c>
      <c r="AV236">
        <v>2020</v>
      </c>
      <c r="AW236">
        <v>571</v>
      </c>
      <c r="AX236" t="s">
        <v>40</v>
      </c>
      <c r="AY236">
        <v>635</v>
      </c>
      <c r="AZ236" s="1">
        <v>44196</v>
      </c>
      <c r="BA236" t="s">
        <v>41</v>
      </c>
      <c r="BB236" t="s">
        <v>453</v>
      </c>
    </row>
    <row r="237" spans="1:55" x14ac:dyDescent="0.25">
      <c r="A237" s="12">
        <v>79</v>
      </c>
      <c r="B237" s="12">
        <v>0</v>
      </c>
      <c r="C237" s="12" t="s">
        <v>520</v>
      </c>
      <c r="D237" s="12">
        <v>2019</v>
      </c>
      <c r="E237" s="22">
        <v>1079</v>
      </c>
      <c r="F237" s="12"/>
      <c r="G237" s="12" t="s">
        <v>505</v>
      </c>
      <c r="H237" s="20">
        <v>741.63</v>
      </c>
      <c r="I237" s="12">
        <v>0</v>
      </c>
      <c r="J237" s="21">
        <v>741.63</v>
      </c>
      <c r="K237" s="25" t="s">
        <v>1599</v>
      </c>
      <c r="L237" s="11" t="s">
        <v>1600</v>
      </c>
      <c r="M237" s="13">
        <v>741.63</v>
      </c>
      <c r="N237" s="14"/>
      <c r="O237" s="6"/>
      <c r="P237" s="15"/>
      <c r="Q237" s="7"/>
      <c r="R237" s="8">
        <f t="shared" si="3"/>
        <v>0</v>
      </c>
      <c r="S237" s="9"/>
      <c r="T237" s="10"/>
      <c r="U237" s="12"/>
      <c r="V237" s="12"/>
      <c r="W237" s="12">
        <v>2</v>
      </c>
      <c r="X237" s="12" t="s">
        <v>454</v>
      </c>
      <c r="Y237" s="12">
        <v>1</v>
      </c>
      <c r="Z237" s="12" t="s">
        <v>44</v>
      </c>
      <c r="AE237">
        <v>1</v>
      </c>
      <c r="AF237" t="s">
        <v>45</v>
      </c>
      <c r="AG237">
        <v>2</v>
      </c>
      <c r="AH237" t="s">
        <v>46</v>
      </c>
      <c r="AI237">
        <v>2</v>
      </c>
      <c r="AJ237" t="s">
        <v>466</v>
      </c>
      <c r="AM237" t="s">
        <v>467</v>
      </c>
      <c r="AN237" t="s">
        <v>468</v>
      </c>
      <c r="AO237" t="s">
        <v>36</v>
      </c>
      <c r="AT237">
        <v>0</v>
      </c>
      <c r="AU237">
        <v>741.63</v>
      </c>
      <c r="AV237">
        <v>2019</v>
      </c>
      <c r="AW237">
        <v>192</v>
      </c>
      <c r="AX237" t="s">
        <v>40</v>
      </c>
      <c r="AY237">
        <v>215</v>
      </c>
      <c r="AZ237" s="1">
        <v>43605</v>
      </c>
      <c r="BA237" t="s">
        <v>41</v>
      </c>
      <c r="BB237" t="s">
        <v>505</v>
      </c>
    </row>
    <row r="238" spans="1:55" x14ac:dyDescent="0.25">
      <c r="A238" s="12">
        <v>79</v>
      </c>
      <c r="B238" s="12">
        <v>0</v>
      </c>
      <c r="C238" s="12" t="s">
        <v>520</v>
      </c>
      <c r="D238" s="12">
        <v>2020</v>
      </c>
      <c r="E238" s="22">
        <v>2116</v>
      </c>
      <c r="F238" s="12"/>
      <c r="G238" s="12" t="s">
        <v>506</v>
      </c>
      <c r="H238" s="20">
        <v>238.56</v>
      </c>
      <c r="I238" s="12">
        <v>0</v>
      </c>
      <c r="J238" s="21">
        <v>238.56</v>
      </c>
      <c r="K238" s="25" t="s">
        <v>1599</v>
      </c>
      <c r="L238" s="11" t="s">
        <v>1600</v>
      </c>
      <c r="M238" s="13">
        <v>238.56</v>
      </c>
      <c r="N238" s="14"/>
      <c r="O238" s="6"/>
      <c r="P238" s="15"/>
      <c r="Q238" s="7"/>
      <c r="R238" s="8">
        <f t="shared" si="3"/>
        <v>0</v>
      </c>
      <c r="S238" s="9"/>
      <c r="T238" s="10"/>
      <c r="U238" s="12"/>
      <c r="V238" s="12"/>
      <c r="W238" s="12">
        <v>2</v>
      </c>
      <c r="X238" s="12" t="s">
        <v>454</v>
      </c>
      <c r="Y238" s="12">
        <v>1</v>
      </c>
      <c r="Z238" s="12" t="s">
        <v>44</v>
      </c>
      <c r="AE238">
        <v>1</v>
      </c>
      <c r="AF238" t="s">
        <v>45</v>
      </c>
      <c r="AG238">
        <v>2</v>
      </c>
      <c r="AH238" t="s">
        <v>46</v>
      </c>
      <c r="AI238">
        <v>2</v>
      </c>
      <c r="AJ238" t="s">
        <v>466</v>
      </c>
      <c r="AM238" t="s">
        <v>467</v>
      </c>
      <c r="AN238" t="s">
        <v>468</v>
      </c>
      <c r="AO238" t="s">
        <v>36</v>
      </c>
      <c r="AT238">
        <v>0</v>
      </c>
      <c r="AU238">
        <v>238.56</v>
      </c>
      <c r="AV238">
        <v>2020</v>
      </c>
      <c r="AW238">
        <v>482</v>
      </c>
      <c r="AX238" t="s">
        <v>40</v>
      </c>
      <c r="AY238">
        <v>539</v>
      </c>
      <c r="AZ238" s="1">
        <v>44172</v>
      </c>
      <c r="BA238" t="s">
        <v>41</v>
      </c>
      <c r="BB238" t="s">
        <v>506</v>
      </c>
      <c r="BC238">
        <v>9871</v>
      </c>
    </row>
    <row r="239" spans="1:55" x14ac:dyDescent="0.25">
      <c r="A239" s="12">
        <v>79</v>
      </c>
      <c r="B239" s="12">
        <v>0</v>
      </c>
      <c r="C239" s="12" t="s">
        <v>520</v>
      </c>
      <c r="D239" s="12">
        <v>2021</v>
      </c>
      <c r="E239" s="22">
        <v>998</v>
      </c>
      <c r="F239" s="12"/>
      <c r="G239" s="12" t="s">
        <v>521</v>
      </c>
      <c r="H239" s="20">
        <v>257</v>
      </c>
      <c r="I239" s="12">
        <v>0</v>
      </c>
      <c r="J239" s="21">
        <v>257</v>
      </c>
      <c r="K239" s="25" t="s">
        <v>1604</v>
      </c>
      <c r="L239" s="11" t="s">
        <v>1602</v>
      </c>
      <c r="M239" s="13">
        <v>163.13</v>
      </c>
      <c r="N239" s="14"/>
      <c r="O239" s="6"/>
      <c r="P239" s="15"/>
      <c r="Q239" s="7"/>
      <c r="R239" s="8">
        <f t="shared" si="3"/>
        <v>93.87</v>
      </c>
      <c r="S239" s="9"/>
      <c r="T239" s="10"/>
      <c r="U239" s="12"/>
      <c r="V239" s="12"/>
      <c r="W239" s="12">
        <v>2</v>
      </c>
      <c r="X239" s="12" t="s">
        <v>454</v>
      </c>
      <c r="Y239" s="12">
        <v>1</v>
      </c>
      <c r="Z239" s="12" t="s">
        <v>44</v>
      </c>
      <c r="AE239">
        <v>1</v>
      </c>
      <c r="AF239" t="s">
        <v>45</v>
      </c>
      <c r="AG239">
        <v>2</v>
      </c>
      <c r="AH239" t="s">
        <v>46</v>
      </c>
      <c r="AI239">
        <v>2</v>
      </c>
      <c r="AJ239" t="s">
        <v>466</v>
      </c>
      <c r="AM239" t="s">
        <v>467</v>
      </c>
      <c r="AN239" t="s">
        <v>468</v>
      </c>
      <c r="AO239" t="s">
        <v>36</v>
      </c>
      <c r="AT239">
        <v>93.87</v>
      </c>
      <c r="AU239">
        <v>163.13</v>
      </c>
      <c r="AV239">
        <v>2021</v>
      </c>
      <c r="AW239">
        <v>183</v>
      </c>
      <c r="AX239" t="s">
        <v>40</v>
      </c>
      <c r="AY239">
        <v>215</v>
      </c>
      <c r="AZ239" s="1">
        <v>44329</v>
      </c>
      <c r="BA239" t="s">
        <v>41</v>
      </c>
      <c r="BB239" t="s">
        <v>508</v>
      </c>
      <c r="BC239">
        <v>9871</v>
      </c>
    </row>
    <row r="240" spans="1:55" x14ac:dyDescent="0.25">
      <c r="A240" s="12">
        <v>2498</v>
      </c>
      <c r="B240" s="12">
        <v>2</v>
      </c>
      <c r="C240" s="12" t="s">
        <v>522</v>
      </c>
      <c r="D240" s="12">
        <v>2020</v>
      </c>
      <c r="E240" s="22">
        <v>75</v>
      </c>
      <c r="F240" s="12"/>
      <c r="G240" s="12" t="s">
        <v>478</v>
      </c>
      <c r="H240" s="20">
        <v>107.13</v>
      </c>
      <c r="I240" s="12">
        <v>0</v>
      </c>
      <c r="J240" s="21">
        <v>107.13</v>
      </c>
      <c r="K240" s="25" t="s">
        <v>1599</v>
      </c>
      <c r="L240" s="11" t="s">
        <v>1600</v>
      </c>
      <c r="M240" s="13">
        <v>107.13</v>
      </c>
      <c r="N240" s="14"/>
      <c r="O240" s="6"/>
      <c r="P240" s="15"/>
      <c r="Q240" s="7"/>
      <c r="R240" s="8">
        <f t="shared" si="3"/>
        <v>0</v>
      </c>
      <c r="S240" s="9"/>
      <c r="T240" s="10"/>
      <c r="U240" s="12">
        <v>2019</v>
      </c>
      <c r="V240" s="12">
        <v>154</v>
      </c>
      <c r="W240" s="12">
        <v>2</v>
      </c>
      <c r="X240" s="12" t="s">
        <v>454</v>
      </c>
      <c r="Y240" s="12">
        <v>1</v>
      </c>
      <c r="Z240" s="12" t="s">
        <v>44</v>
      </c>
      <c r="AE240">
        <v>1</v>
      </c>
      <c r="AF240" t="s">
        <v>45</v>
      </c>
      <c r="AG240">
        <v>2</v>
      </c>
      <c r="AH240" t="s">
        <v>46</v>
      </c>
      <c r="AI240">
        <v>2</v>
      </c>
      <c r="AJ240" t="s">
        <v>466</v>
      </c>
      <c r="AM240" t="s">
        <v>467</v>
      </c>
      <c r="AN240" t="s">
        <v>468</v>
      </c>
      <c r="AO240" t="s">
        <v>36</v>
      </c>
      <c r="AT240">
        <v>0</v>
      </c>
      <c r="AU240">
        <v>107.13</v>
      </c>
      <c r="AV240">
        <v>2019</v>
      </c>
      <c r="AW240">
        <v>116</v>
      </c>
      <c r="AX240" t="s">
        <v>479</v>
      </c>
      <c r="AY240">
        <v>22</v>
      </c>
      <c r="AZ240" s="1">
        <v>43549</v>
      </c>
      <c r="BA240" t="s">
        <v>41</v>
      </c>
      <c r="BB240" t="s">
        <v>478</v>
      </c>
    </row>
    <row r="241" spans="1:55" x14ac:dyDescent="0.25">
      <c r="A241" s="12">
        <v>2498</v>
      </c>
      <c r="B241" s="12">
        <v>2</v>
      </c>
      <c r="C241" s="12" t="s">
        <v>522</v>
      </c>
      <c r="D241" s="12">
        <v>2021</v>
      </c>
      <c r="E241" s="22">
        <v>181</v>
      </c>
      <c r="F241" s="12"/>
      <c r="G241" s="12" t="s">
        <v>452</v>
      </c>
      <c r="H241" s="20">
        <v>195.4</v>
      </c>
      <c r="I241" s="12">
        <v>0</v>
      </c>
      <c r="J241" s="21">
        <v>195.4</v>
      </c>
      <c r="K241" s="25" t="s">
        <v>1597</v>
      </c>
      <c r="L241" s="11" t="s">
        <v>1598</v>
      </c>
      <c r="M241" s="13"/>
      <c r="N241" s="14"/>
      <c r="O241" s="6"/>
      <c r="P241" s="15"/>
      <c r="Q241" s="7"/>
      <c r="R241" s="8">
        <f t="shared" si="3"/>
        <v>195.4</v>
      </c>
      <c r="S241" s="9"/>
      <c r="T241" s="10"/>
      <c r="U241" s="12">
        <v>2020</v>
      </c>
      <c r="V241" s="12">
        <v>180</v>
      </c>
      <c r="W241" s="12">
        <v>2</v>
      </c>
      <c r="X241" s="12" t="s">
        <v>454</v>
      </c>
      <c r="Y241" s="12">
        <v>1</v>
      </c>
      <c r="Z241" s="12" t="s">
        <v>44</v>
      </c>
      <c r="AE241">
        <v>1</v>
      </c>
      <c r="AF241" t="s">
        <v>45</v>
      </c>
      <c r="AG241">
        <v>2</v>
      </c>
      <c r="AH241" t="s">
        <v>46</v>
      </c>
      <c r="AI241">
        <v>2</v>
      </c>
      <c r="AJ241" t="s">
        <v>466</v>
      </c>
      <c r="AM241" t="s">
        <v>467</v>
      </c>
      <c r="AN241" t="s">
        <v>468</v>
      </c>
      <c r="AO241" t="s">
        <v>36</v>
      </c>
      <c r="AT241">
        <v>0</v>
      </c>
      <c r="AU241">
        <v>195.4</v>
      </c>
      <c r="AV241">
        <v>2020</v>
      </c>
      <c r="AW241">
        <v>571</v>
      </c>
      <c r="AX241" t="s">
        <v>40</v>
      </c>
      <c r="AY241">
        <v>635</v>
      </c>
      <c r="AZ241" s="1">
        <v>44196</v>
      </c>
      <c r="BA241" t="s">
        <v>41</v>
      </c>
      <c r="BB241" t="s">
        <v>453</v>
      </c>
    </row>
    <row r="242" spans="1:55" x14ac:dyDescent="0.25">
      <c r="A242" s="12">
        <v>2502</v>
      </c>
      <c r="B242" s="12">
        <v>0</v>
      </c>
      <c r="C242" s="12" t="s">
        <v>523</v>
      </c>
      <c r="D242" s="12">
        <v>2021</v>
      </c>
      <c r="E242" s="22">
        <v>2306</v>
      </c>
      <c r="F242" s="12"/>
      <c r="G242" s="12" t="s">
        <v>524</v>
      </c>
      <c r="H242" s="20">
        <v>70</v>
      </c>
      <c r="I242" s="12">
        <v>0</v>
      </c>
      <c r="J242" s="21">
        <v>70</v>
      </c>
      <c r="K242" s="25" t="s">
        <v>1604</v>
      </c>
      <c r="L242" s="11" t="s">
        <v>1602</v>
      </c>
      <c r="M242" s="13">
        <v>2.19</v>
      </c>
      <c r="N242" s="14"/>
      <c r="O242" s="6"/>
      <c r="P242" s="15"/>
      <c r="Q242" s="7"/>
      <c r="R242" s="8">
        <f t="shared" si="3"/>
        <v>67.81</v>
      </c>
      <c r="S242" s="9"/>
      <c r="T242" s="10"/>
      <c r="U242" s="12"/>
      <c r="V242" s="12"/>
      <c r="W242" s="12">
        <v>2</v>
      </c>
      <c r="X242" s="12" t="s">
        <v>454</v>
      </c>
      <c r="Y242" s="12">
        <v>1</v>
      </c>
      <c r="Z242" s="12" t="s">
        <v>44</v>
      </c>
      <c r="AE242">
        <v>1</v>
      </c>
      <c r="AF242" t="s">
        <v>45</v>
      </c>
      <c r="AG242">
        <v>2</v>
      </c>
      <c r="AH242" t="s">
        <v>46</v>
      </c>
      <c r="AI242">
        <v>2</v>
      </c>
      <c r="AJ242" t="s">
        <v>466</v>
      </c>
      <c r="AM242" t="s">
        <v>467</v>
      </c>
      <c r="AN242" t="s">
        <v>468</v>
      </c>
      <c r="AO242" t="s">
        <v>36</v>
      </c>
      <c r="AT242">
        <v>67.81</v>
      </c>
      <c r="AU242">
        <v>2.19</v>
      </c>
      <c r="AV242">
        <v>2021</v>
      </c>
      <c r="AW242">
        <v>514</v>
      </c>
      <c r="AX242" t="s">
        <v>40</v>
      </c>
      <c r="AY242">
        <v>609</v>
      </c>
      <c r="AZ242" s="1">
        <v>44547</v>
      </c>
      <c r="BA242" t="s">
        <v>41</v>
      </c>
      <c r="BB242" t="s">
        <v>525</v>
      </c>
      <c r="BC242">
        <v>9871</v>
      </c>
    </row>
    <row r="243" spans="1:55" x14ac:dyDescent="0.25">
      <c r="A243" s="12">
        <v>41</v>
      </c>
      <c r="B243" s="12">
        <v>1</v>
      </c>
      <c r="C243" s="12" t="s">
        <v>526</v>
      </c>
      <c r="D243" s="12">
        <v>2021</v>
      </c>
      <c r="E243" s="22">
        <v>115</v>
      </c>
      <c r="F243" s="12"/>
      <c r="G243" s="12" t="s">
        <v>452</v>
      </c>
      <c r="H243" s="20">
        <v>180.72</v>
      </c>
      <c r="I243" s="12">
        <v>0</v>
      </c>
      <c r="J243" s="21">
        <v>180.72</v>
      </c>
      <c r="K243" s="25" t="s">
        <v>1599</v>
      </c>
      <c r="L243" s="11" t="s">
        <v>1600</v>
      </c>
      <c r="M243" s="13">
        <v>180.72</v>
      </c>
      <c r="N243" s="14"/>
      <c r="O243" s="6"/>
      <c r="P243" s="15"/>
      <c r="Q243" s="7"/>
      <c r="R243" s="8">
        <f t="shared" si="3"/>
        <v>0</v>
      </c>
      <c r="S243" s="9"/>
      <c r="T243" s="10">
        <v>180.72</v>
      </c>
      <c r="U243" s="12">
        <v>2020</v>
      </c>
      <c r="V243" s="12">
        <v>118</v>
      </c>
      <c r="W243" s="12">
        <v>2</v>
      </c>
      <c r="X243" s="12" t="s">
        <v>454</v>
      </c>
      <c r="Y243" s="12">
        <v>1</v>
      </c>
      <c r="Z243" s="12" t="s">
        <v>44</v>
      </c>
      <c r="AE243">
        <v>1</v>
      </c>
      <c r="AF243" t="s">
        <v>45</v>
      </c>
      <c r="AG243">
        <v>3</v>
      </c>
      <c r="AH243" t="s">
        <v>138</v>
      </c>
      <c r="AI243">
        <v>1</v>
      </c>
      <c r="AJ243" t="s">
        <v>168</v>
      </c>
      <c r="AM243" t="s">
        <v>495</v>
      </c>
      <c r="AN243" t="s">
        <v>496</v>
      </c>
      <c r="AO243" t="s">
        <v>36</v>
      </c>
      <c r="AT243">
        <v>0</v>
      </c>
      <c r="AU243">
        <v>180.72</v>
      </c>
      <c r="AV243">
        <v>2020</v>
      </c>
      <c r="AW243">
        <v>571</v>
      </c>
      <c r="AX243" t="s">
        <v>40</v>
      </c>
      <c r="AY243">
        <v>635</v>
      </c>
      <c r="AZ243" s="1">
        <v>44196</v>
      </c>
      <c r="BA243" t="s">
        <v>41</v>
      </c>
      <c r="BB243" t="s">
        <v>453</v>
      </c>
    </row>
    <row r="244" spans="1:55" x14ac:dyDescent="0.25">
      <c r="A244" s="12">
        <v>44</v>
      </c>
      <c r="B244" s="12">
        <v>0</v>
      </c>
      <c r="C244" s="12" t="s">
        <v>527</v>
      </c>
      <c r="D244" s="12">
        <v>2021</v>
      </c>
      <c r="E244" s="22">
        <v>117</v>
      </c>
      <c r="F244" s="12"/>
      <c r="G244" s="12" t="s">
        <v>452</v>
      </c>
      <c r="H244" s="20">
        <v>65</v>
      </c>
      <c r="I244" s="12">
        <v>0</v>
      </c>
      <c r="J244" s="21">
        <v>65</v>
      </c>
      <c r="K244" s="25" t="s">
        <v>1599</v>
      </c>
      <c r="L244" s="11" t="s">
        <v>1600</v>
      </c>
      <c r="M244" s="13">
        <v>65</v>
      </c>
      <c r="N244" s="14"/>
      <c r="O244" s="6"/>
      <c r="P244" s="15"/>
      <c r="Q244" s="7"/>
      <c r="R244" s="8">
        <f t="shared" si="3"/>
        <v>0</v>
      </c>
      <c r="S244" s="9"/>
      <c r="T244" s="10">
        <v>65</v>
      </c>
      <c r="U244" s="12">
        <v>2020</v>
      </c>
      <c r="V244" s="12">
        <v>120</v>
      </c>
      <c r="W244" s="12">
        <v>2</v>
      </c>
      <c r="X244" s="12" t="s">
        <v>454</v>
      </c>
      <c r="Y244" s="12">
        <v>1</v>
      </c>
      <c r="Z244" s="12" t="s">
        <v>44</v>
      </c>
      <c r="AE244">
        <v>1</v>
      </c>
      <c r="AF244" t="s">
        <v>45</v>
      </c>
      <c r="AG244">
        <v>3</v>
      </c>
      <c r="AH244" t="s">
        <v>138</v>
      </c>
      <c r="AI244">
        <v>1</v>
      </c>
      <c r="AJ244" t="s">
        <v>168</v>
      </c>
      <c r="AM244" t="s">
        <v>499</v>
      </c>
      <c r="AN244" t="s">
        <v>500</v>
      </c>
      <c r="AO244" t="s">
        <v>36</v>
      </c>
      <c r="AT244">
        <v>0</v>
      </c>
      <c r="AU244">
        <v>65</v>
      </c>
      <c r="AV244">
        <v>2020</v>
      </c>
      <c r="AW244">
        <v>571</v>
      </c>
      <c r="AX244" t="s">
        <v>40</v>
      </c>
      <c r="AY244">
        <v>635</v>
      </c>
      <c r="AZ244" s="1">
        <v>44196</v>
      </c>
      <c r="BA244" t="s">
        <v>41</v>
      </c>
      <c r="BB244" t="s">
        <v>453</v>
      </c>
    </row>
    <row r="245" spans="1:55" x14ac:dyDescent="0.25">
      <c r="A245" s="12">
        <v>27</v>
      </c>
      <c r="B245" s="12">
        <v>0</v>
      </c>
      <c r="C245" s="12" t="s">
        <v>528</v>
      </c>
      <c r="D245" s="12">
        <v>2021</v>
      </c>
      <c r="E245" s="22">
        <v>1668</v>
      </c>
      <c r="F245" s="12"/>
      <c r="G245" s="12" t="s">
        <v>529</v>
      </c>
      <c r="H245" s="20">
        <v>4000</v>
      </c>
      <c r="I245" s="12">
        <v>0</v>
      </c>
      <c r="J245" s="21">
        <v>4000</v>
      </c>
      <c r="K245" s="25" t="s">
        <v>1597</v>
      </c>
      <c r="L245" s="11" t="s">
        <v>1598</v>
      </c>
      <c r="M245" s="13"/>
      <c r="N245" s="14"/>
      <c r="O245" s="6"/>
      <c r="P245" s="15"/>
      <c r="Q245" s="7"/>
      <c r="R245" s="8">
        <f t="shared" si="3"/>
        <v>4000</v>
      </c>
      <c r="S245" s="9"/>
      <c r="T245" s="10"/>
      <c r="U245" s="12"/>
      <c r="V245" s="12"/>
      <c r="W245" s="12">
        <v>2</v>
      </c>
      <c r="X245" s="12" t="s">
        <v>454</v>
      </c>
      <c r="Y245" s="12">
        <v>1</v>
      </c>
      <c r="Z245" s="12" t="s">
        <v>44</v>
      </c>
      <c r="AE245">
        <v>1</v>
      </c>
      <c r="AF245" t="s">
        <v>45</v>
      </c>
      <c r="AG245">
        <v>3</v>
      </c>
      <c r="AH245" t="s">
        <v>138</v>
      </c>
      <c r="AI245">
        <v>3</v>
      </c>
      <c r="AJ245" t="s">
        <v>47</v>
      </c>
      <c r="AM245" t="s">
        <v>531</v>
      </c>
      <c r="AN245" t="s">
        <v>532</v>
      </c>
      <c r="AO245" t="s">
        <v>36</v>
      </c>
      <c r="AR245" t="s">
        <v>530</v>
      </c>
      <c r="AT245">
        <v>4000</v>
      </c>
      <c r="AU245">
        <v>0</v>
      </c>
      <c r="AV245">
        <v>2021</v>
      </c>
      <c r="AW245">
        <v>335</v>
      </c>
      <c r="AX245" t="s">
        <v>40</v>
      </c>
      <c r="AY245">
        <v>399</v>
      </c>
      <c r="AZ245" s="1">
        <v>44449</v>
      </c>
      <c r="BA245" t="s">
        <v>41</v>
      </c>
      <c r="BB245" t="s">
        <v>529</v>
      </c>
      <c r="BC245">
        <v>1969</v>
      </c>
    </row>
    <row r="246" spans="1:55" ht="23.25" x14ac:dyDescent="0.25">
      <c r="A246" s="12">
        <v>96</v>
      </c>
      <c r="B246" s="12">
        <v>0</v>
      </c>
      <c r="C246" s="12" t="s">
        <v>533</v>
      </c>
      <c r="D246" s="12">
        <v>2017</v>
      </c>
      <c r="E246" s="22">
        <v>779</v>
      </c>
      <c r="F246" s="12"/>
      <c r="G246" s="12" t="s">
        <v>534</v>
      </c>
      <c r="H246" s="20">
        <v>600</v>
      </c>
      <c r="I246" s="12">
        <v>0</v>
      </c>
      <c r="J246" s="21">
        <v>600</v>
      </c>
      <c r="K246" s="25" t="s">
        <v>1597</v>
      </c>
      <c r="L246" s="11" t="s">
        <v>1630</v>
      </c>
      <c r="M246" s="13"/>
      <c r="N246" s="14"/>
      <c r="O246" s="6"/>
      <c r="P246" s="15"/>
      <c r="Q246" s="7"/>
      <c r="R246" s="8">
        <f t="shared" si="3"/>
        <v>600</v>
      </c>
      <c r="S246" s="9"/>
      <c r="T246" s="10"/>
      <c r="U246" s="12">
        <v>2016</v>
      </c>
      <c r="V246" s="12">
        <v>153</v>
      </c>
      <c r="W246" s="12">
        <v>2</v>
      </c>
      <c r="X246" s="12" t="s">
        <v>454</v>
      </c>
      <c r="Y246" s="12">
        <v>1</v>
      </c>
      <c r="Z246" s="12" t="s">
        <v>44</v>
      </c>
      <c r="AE246">
        <v>1</v>
      </c>
      <c r="AF246" t="s">
        <v>45</v>
      </c>
      <c r="AG246">
        <v>3</v>
      </c>
      <c r="AH246" t="s">
        <v>138</v>
      </c>
      <c r="AI246">
        <v>3</v>
      </c>
      <c r="AJ246" t="s">
        <v>47</v>
      </c>
      <c r="AM246" t="s">
        <v>537</v>
      </c>
      <c r="AN246" t="s">
        <v>538</v>
      </c>
      <c r="AO246" t="s">
        <v>36</v>
      </c>
      <c r="AR246" t="s">
        <v>535</v>
      </c>
      <c r="AT246">
        <v>0</v>
      </c>
      <c r="AU246">
        <v>600</v>
      </c>
      <c r="AV246">
        <v>2016</v>
      </c>
      <c r="AW246">
        <v>409</v>
      </c>
      <c r="AX246" t="s">
        <v>40</v>
      </c>
      <c r="AY246">
        <v>440</v>
      </c>
      <c r="AZ246" s="1">
        <v>42696</v>
      </c>
      <c r="BA246" t="s">
        <v>41</v>
      </c>
      <c r="BB246" t="s">
        <v>536</v>
      </c>
      <c r="BC246">
        <v>141</v>
      </c>
    </row>
    <row r="247" spans="1:55" x14ac:dyDescent="0.25">
      <c r="A247" s="12">
        <v>96</v>
      </c>
      <c r="B247" s="12">
        <v>0</v>
      </c>
      <c r="C247" s="12" t="s">
        <v>533</v>
      </c>
      <c r="D247" s="12">
        <v>2021</v>
      </c>
      <c r="E247" s="22">
        <v>11</v>
      </c>
      <c r="F247" s="12"/>
      <c r="G247" s="12" t="s">
        <v>539</v>
      </c>
      <c r="H247" s="20">
        <v>5490</v>
      </c>
      <c r="I247" s="12">
        <v>0</v>
      </c>
      <c r="J247" s="21">
        <v>5490</v>
      </c>
      <c r="K247" s="25" t="s">
        <v>1597</v>
      </c>
      <c r="L247" s="11" t="s">
        <v>1598</v>
      </c>
      <c r="M247" s="13"/>
      <c r="N247" s="14"/>
      <c r="O247" s="6"/>
      <c r="P247" s="15"/>
      <c r="Q247" s="7"/>
      <c r="R247" s="8">
        <f t="shared" si="3"/>
        <v>5490</v>
      </c>
      <c r="S247" s="9"/>
      <c r="T247" s="10"/>
      <c r="U247" s="12">
        <v>2019</v>
      </c>
      <c r="V247" s="12">
        <v>85</v>
      </c>
      <c r="W247" s="12">
        <v>2</v>
      </c>
      <c r="X247" s="12" t="s">
        <v>454</v>
      </c>
      <c r="Y247" s="12">
        <v>1</v>
      </c>
      <c r="Z247" s="12" t="s">
        <v>44</v>
      </c>
      <c r="AE247">
        <v>1</v>
      </c>
      <c r="AF247" t="s">
        <v>45</v>
      </c>
      <c r="AG247">
        <v>3</v>
      </c>
      <c r="AH247" t="s">
        <v>138</v>
      </c>
      <c r="AI247">
        <v>3</v>
      </c>
      <c r="AJ247" t="s">
        <v>47</v>
      </c>
      <c r="AM247" t="s">
        <v>537</v>
      </c>
      <c r="AN247" t="s">
        <v>538</v>
      </c>
      <c r="AO247" t="s">
        <v>36</v>
      </c>
      <c r="AR247" t="s">
        <v>540</v>
      </c>
      <c r="AT247">
        <v>0</v>
      </c>
      <c r="AU247">
        <v>5490</v>
      </c>
      <c r="AV247">
        <v>2019</v>
      </c>
      <c r="AW247">
        <v>423</v>
      </c>
      <c r="AX247" t="s">
        <v>40</v>
      </c>
      <c r="AY247">
        <v>463</v>
      </c>
      <c r="AZ247" s="1">
        <v>43788</v>
      </c>
      <c r="BA247" t="s">
        <v>41</v>
      </c>
      <c r="BB247" t="s">
        <v>541</v>
      </c>
      <c r="BC247">
        <v>141</v>
      </c>
    </row>
    <row r="248" spans="1:55" x14ac:dyDescent="0.25">
      <c r="A248" s="12">
        <v>96</v>
      </c>
      <c r="B248" s="12">
        <v>0</v>
      </c>
      <c r="C248" s="12" t="s">
        <v>533</v>
      </c>
      <c r="D248" s="12">
        <v>2021</v>
      </c>
      <c r="E248" s="22">
        <v>1669</v>
      </c>
      <c r="F248" s="12"/>
      <c r="G248" s="12" t="s">
        <v>529</v>
      </c>
      <c r="H248" s="20">
        <v>758</v>
      </c>
      <c r="I248" s="12">
        <v>0</v>
      </c>
      <c r="J248" s="21">
        <v>758</v>
      </c>
      <c r="K248" s="25" t="s">
        <v>1597</v>
      </c>
      <c r="L248" s="11" t="s">
        <v>1598</v>
      </c>
      <c r="M248" s="13"/>
      <c r="N248" s="14"/>
      <c r="O248" s="6"/>
      <c r="P248" s="15"/>
      <c r="Q248" s="7"/>
      <c r="R248" s="8">
        <f t="shared" si="3"/>
        <v>758</v>
      </c>
      <c r="S248" s="9"/>
      <c r="T248" s="10"/>
      <c r="U248" s="12"/>
      <c r="V248" s="12"/>
      <c r="W248" s="12">
        <v>2</v>
      </c>
      <c r="X248" s="12" t="s">
        <v>454</v>
      </c>
      <c r="Y248" s="12">
        <v>1</v>
      </c>
      <c r="Z248" s="12" t="s">
        <v>44</v>
      </c>
      <c r="AE248">
        <v>1</v>
      </c>
      <c r="AF248" t="s">
        <v>45</v>
      </c>
      <c r="AG248">
        <v>3</v>
      </c>
      <c r="AH248" t="s">
        <v>138</v>
      </c>
      <c r="AI248">
        <v>3</v>
      </c>
      <c r="AJ248" t="s">
        <v>47</v>
      </c>
      <c r="AM248" t="s">
        <v>537</v>
      </c>
      <c r="AN248" t="s">
        <v>538</v>
      </c>
      <c r="AO248" t="s">
        <v>36</v>
      </c>
      <c r="AR248" t="s">
        <v>530</v>
      </c>
      <c r="AT248">
        <v>758</v>
      </c>
      <c r="AU248">
        <v>0</v>
      </c>
      <c r="AV248">
        <v>2021</v>
      </c>
      <c r="AW248">
        <v>335</v>
      </c>
      <c r="AX248" t="s">
        <v>40</v>
      </c>
      <c r="AY248">
        <v>399</v>
      </c>
      <c r="AZ248" s="1">
        <v>44449</v>
      </c>
      <c r="BA248" t="s">
        <v>41</v>
      </c>
      <c r="BB248" t="s">
        <v>529</v>
      </c>
      <c r="BC248">
        <v>1969</v>
      </c>
    </row>
    <row r="249" spans="1:55" x14ac:dyDescent="0.25">
      <c r="A249" s="12">
        <v>96</v>
      </c>
      <c r="B249" s="12">
        <v>0</v>
      </c>
      <c r="C249" s="12" t="s">
        <v>533</v>
      </c>
      <c r="D249" s="12">
        <v>2021</v>
      </c>
      <c r="E249" s="22">
        <v>2192</v>
      </c>
      <c r="F249" s="12"/>
      <c r="G249" s="12" t="s">
        <v>542</v>
      </c>
      <c r="H249" s="20">
        <v>1220</v>
      </c>
      <c r="I249" s="12">
        <v>0</v>
      </c>
      <c r="J249" s="21">
        <v>1220</v>
      </c>
      <c r="K249" s="25" t="s">
        <v>1597</v>
      </c>
      <c r="L249" s="11" t="s">
        <v>1598</v>
      </c>
      <c r="M249" s="13"/>
      <c r="N249" s="14"/>
      <c r="O249" s="6"/>
      <c r="P249" s="15"/>
      <c r="Q249" s="7"/>
      <c r="R249" s="8">
        <f t="shared" si="3"/>
        <v>1220</v>
      </c>
      <c r="S249" s="9"/>
      <c r="T249" s="10"/>
      <c r="U249" s="12"/>
      <c r="V249" s="12"/>
      <c r="W249" s="12">
        <v>2</v>
      </c>
      <c r="X249" s="12" t="s">
        <v>454</v>
      </c>
      <c r="Y249" s="12">
        <v>1</v>
      </c>
      <c r="Z249" s="12" t="s">
        <v>44</v>
      </c>
      <c r="AE249">
        <v>1</v>
      </c>
      <c r="AF249" t="s">
        <v>45</v>
      </c>
      <c r="AG249">
        <v>3</v>
      </c>
      <c r="AH249" t="s">
        <v>138</v>
      </c>
      <c r="AI249">
        <v>3</v>
      </c>
      <c r="AJ249" t="s">
        <v>47</v>
      </c>
      <c r="AM249" t="s">
        <v>537</v>
      </c>
      <c r="AN249" t="s">
        <v>538</v>
      </c>
      <c r="AO249" t="s">
        <v>36</v>
      </c>
      <c r="AR249" t="s">
        <v>543</v>
      </c>
      <c r="AT249">
        <v>0</v>
      </c>
      <c r="AU249">
        <v>1220</v>
      </c>
      <c r="AV249">
        <v>2021</v>
      </c>
      <c r="AW249">
        <v>501</v>
      </c>
      <c r="AX249" t="s">
        <v>40</v>
      </c>
      <c r="AY249">
        <v>581</v>
      </c>
      <c r="AZ249" s="1">
        <v>44543</v>
      </c>
      <c r="BA249" t="s">
        <v>41</v>
      </c>
      <c r="BB249" t="s">
        <v>542</v>
      </c>
      <c r="BC249">
        <v>2375</v>
      </c>
    </row>
    <row r="250" spans="1:55" x14ac:dyDescent="0.25">
      <c r="A250" s="12">
        <v>106</v>
      </c>
      <c r="B250" s="12">
        <v>0</v>
      </c>
      <c r="C250" s="12" t="s">
        <v>544</v>
      </c>
      <c r="D250" s="12">
        <v>2020</v>
      </c>
      <c r="E250" s="22">
        <v>2406</v>
      </c>
      <c r="F250" s="12"/>
      <c r="G250" s="12" t="s">
        <v>545</v>
      </c>
      <c r="H250" s="20">
        <v>612</v>
      </c>
      <c r="I250" s="12">
        <v>0</v>
      </c>
      <c r="J250" s="21">
        <v>612</v>
      </c>
      <c r="K250" s="25" t="s">
        <v>1599</v>
      </c>
      <c r="L250" s="11" t="s">
        <v>1600</v>
      </c>
      <c r="M250" s="13">
        <v>612</v>
      </c>
      <c r="N250" s="14"/>
      <c r="O250" s="6"/>
      <c r="P250" s="15"/>
      <c r="Q250" s="7"/>
      <c r="R250" s="8">
        <f t="shared" si="3"/>
        <v>0</v>
      </c>
      <c r="S250" s="9"/>
      <c r="T250" s="10"/>
      <c r="U250" s="12"/>
      <c r="V250" s="12"/>
      <c r="W250" s="12">
        <v>2</v>
      </c>
      <c r="X250" s="12" t="s">
        <v>454</v>
      </c>
      <c r="Y250" s="12">
        <v>1</v>
      </c>
      <c r="Z250" s="12" t="s">
        <v>44</v>
      </c>
      <c r="AE250">
        <v>1</v>
      </c>
      <c r="AF250" t="s">
        <v>45</v>
      </c>
      <c r="AG250">
        <v>3</v>
      </c>
      <c r="AH250" t="s">
        <v>138</v>
      </c>
      <c r="AI250">
        <v>3</v>
      </c>
      <c r="AJ250" t="s">
        <v>47</v>
      </c>
      <c r="AM250" t="s">
        <v>546</v>
      </c>
      <c r="AN250" t="s">
        <v>547</v>
      </c>
      <c r="AO250" t="s">
        <v>36</v>
      </c>
      <c r="AT250">
        <v>0</v>
      </c>
      <c r="AU250">
        <v>612</v>
      </c>
      <c r="AV250">
        <v>2020</v>
      </c>
      <c r="AW250">
        <v>564</v>
      </c>
      <c r="AX250" t="s">
        <v>40</v>
      </c>
      <c r="AY250">
        <v>633</v>
      </c>
      <c r="AZ250" s="1">
        <v>44196</v>
      </c>
      <c r="BA250" t="s">
        <v>41</v>
      </c>
      <c r="BB250" t="s">
        <v>470</v>
      </c>
    </row>
    <row r="251" spans="1:55" x14ac:dyDescent="0.25">
      <c r="A251" s="12">
        <v>106</v>
      </c>
      <c r="B251" s="12">
        <v>0</v>
      </c>
      <c r="C251" s="12" t="s">
        <v>544</v>
      </c>
      <c r="D251" s="12">
        <v>2021</v>
      </c>
      <c r="E251" s="22">
        <v>380</v>
      </c>
      <c r="F251" s="12"/>
      <c r="G251" s="12" t="s">
        <v>548</v>
      </c>
      <c r="H251" s="20">
        <v>420.58</v>
      </c>
      <c r="I251" s="12">
        <v>0</v>
      </c>
      <c r="J251" s="21">
        <v>420.58</v>
      </c>
      <c r="K251" s="25" t="s">
        <v>1604</v>
      </c>
      <c r="L251" s="11" t="s">
        <v>1602</v>
      </c>
      <c r="M251" s="13">
        <v>375.85</v>
      </c>
      <c r="N251" s="14"/>
      <c r="O251" s="6"/>
      <c r="P251" s="15"/>
      <c r="Q251" s="7"/>
      <c r="R251" s="8">
        <f t="shared" si="3"/>
        <v>44.729999999999961</v>
      </c>
      <c r="S251" s="9"/>
      <c r="T251" s="10"/>
      <c r="U251" s="12"/>
      <c r="V251" s="12"/>
      <c r="W251" s="12">
        <v>2</v>
      </c>
      <c r="X251" s="12" t="s">
        <v>454</v>
      </c>
      <c r="Y251" s="12">
        <v>1</v>
      </c>
      <c r="Z251" s="12" t="s">
        <v>44</v>
      </c>
      <c r="AE251">
        <v>1</v>
      </c>
      <c r="AF251" t="s">
        <v>45</v>
      </c>
      <c r="AG251">
        <v>3</v>
      </c>
      <c r="AH251" t="s">
        <v>138</v>
      </c>
      <c r="AI251">
        <v>3</v>
      </c>
      <c r="AJ251" t="s">
        <v>47</v>
      </c>
      <c r="AM251" t="s">
        <v>546</v>
      </c>
      <c r="AN251" t="s">
        <v>547</v>
      </c>
      <c r="AO251" t="s">
        <v>36</v>
      </c>
      <c r="AT251">
        <v>44.73</v>
      </c>
      <c r="AU251">
        <v>375.85</v>
      </c>
      <c r="AV251">
        <v>2021</v>
      </c>
      <c r="AW251">
        <v>24</v>
      </c>
      <c r="AX251" t="s">
        <v>40</v>
      </c>
      <c r="AY251">
        <v>32</v>
      </c>
      <c r="AZ251" s="1">
        <v>44222</v>
      </c>
      <c r="BA251" t="s">
        <v>41</v>
      </c>
      <c r="BB251" t="s">
        <v>548</v>
      </c>
    </row>
    <row r="252" spans="1:55" x14ac:dyDescent="0.25">
      <c r="A252" s="12">
        <v>106</v>
      </c>
      <c r="B252" s="12">
        <v>0</v>
      </c>
      <c r="C252" s="12" t="s">
        <v>544</v>
      </c>
      <c r="D252" s="12">
        <v>2021</v>
      </c>
      <c r="E252" s="22">
        <v>381</v>
      </c>
      <c r="F252" s="12"/>
      <c r="G252" s="12" t="s">
        <v>549</v>
      </c>
      <c r="H252" s="20">
        <v>95.89</v>
      </c>
      <c r="I252" s="12">
        <v>0</v>
      </c>
      <c r="J252" s="21">
        <v>95.89</v>
      </c>
      <c r="K252" s="25" t="s">
        <v>1604</v>
      </c>
      <c r="L252" s="11" t="s">
        <v>1602</v>
      </c>
      <c r="M252" s="13">
        <v>49.92</v>
      </c>
      <c r="N252" s="14"/>
      <c r="O252" s="6"/>
      <c r="P252" s="15"/>
      <c r="Q252" s="7"/>
      <c r="R252" s="8">
        <f t="shared" si="3"/>
        <v>45.97</v>
      </c>
      <c r="S252" s="9"/>
      <c r="T252" s="10"/>
      <c r="U252" s="12"/>
      <c r="V252" s="12"/>
      <c r="W252" s="12">
        <v>2</v>
      </c>
      <c r="X252" s="12" t="s">
        <v>454</v>
      </c>
      <c r="Y252" s="12">
        <v>1</v>
      </c>
      <c r="Z252" s="12" t="s">
        <v>44</v>
      </c>
      <c r="AE252">
        <v>1</v>
      </c>
      <c r="AF252" t="s">
        <v>45</v>
      </c>
      <c r="AG252">
        <v>3</v>
      </c>
      <c r="AH252" t="s">
        <v>138</v>
      </c>
      <c r="AI252">
        <v>3</v>
      </c>
      <c r="AJ252" t="s">
        <v>47</v>
      </c>
      <c r="AM252" t="s">
        <v>546</v>
      </c>
      <c r="AN252" t="s">
        <v>547</v>
      </c>
      <c r="AO252" t="s">
        <v>36</v>
      </c>
      <c r="AR252" t="s">
        <v>550</v>
      </c>
      <c r="AT252">
        <v>45.97</v>
      </c>
      <c r="AU252">
        <v>49.92</v>
      </c>
      <c r="AV252">
        <v>2021</v>
      </c>
      <c r="AW252">
        <v>25</v>
      </c>
      <c r="AX252" t="s">
        <v>40</v>
      </c>
      <c r="AY252">
        <v>33</v>
      </c>
      <c r="AZ252" s="1">
        <v>44222</v>
      </c>
      <c r="BA252" t="s">
        <v>41</v>
      </c>
      <c r="BB252" t="s">
        <v>551</v>
      </c>
      <c r="BC252">
        <v>9379</v>
      </c>
    </row>
    <row r="253" spans="1:55" x14ac:dyDescent="0.25">
      <c r="A253" s="12">
        <v>106</v>
      </c>
      <c r="B253" s="12">
        <v>0</v>
      </c>
      <c r="C253" s="12" t="s">
        <v>544</v>
      </c>
      <c r="D253" s="12">
        <v>2021</v>
      </c>
      <c r="E253" s="22">
        <v>443</v>
      </c>
      <c r="F253" s="12"/>
      <c r="G253" s="12" t="s">
        <v>552</v>
      </c>
      <c r="H253" s="20">
        <v>700</v>
      </c>
      <c r="I253" s="12">
        <v>0</v>
      </c>
      <c r="J253" s="21">
        <v>700</v>
      </c>
      <c r="K253" s="25" t="s">
        <v>1597</v>
      </c>
      <c r="L253" s="11" t="s">
        <v>1598</v>
      </c>
      <c r="M253" s="13"/>
      <c r="N253" s="14"/>
      <c r="O253" s="6"/>
      <c r="P253" s="15"/>
      <c r="Q253" s="7"/>
      <c r="R253" s="8">
        <f t="shared" si="3"/>
        <v>700</v>
      </c>
      <c r="S253" s="9"/>
      <c r="T253" s="10"/>
      <c r="U253" s="12"/>
      <c r="V253" s="12"/>
      <c r="W253" s="12">
        <v>2</v>
      </c>
      <c r="X253" s="12" t="s">
        <v>454</v>
      </c>
      <c r="Y253" s="12">
        <v>1</v>
      </c>
      <c r="Z253" s="12" t="s">
        <v>44</v>
      </c>
      <c r="AE253">
        <v>1</v>
      </c>
      <c r="AF253" t="s">
        <v>45</v>
      </c>
      <c r="AG253">
        <v>3</v>
      </c>
      <c r="AH253" t="s">
        <v>138</v>
      </c>
      <c r="AI253">
        <v>3</v>
      </c>
      <c r="AJ253" t="s">
        <v>47</v>
      </c>
      <c r="AM253" t="s">
        <v>546</v>
      </c>
      <c r="AN253" t="s">
        <v>547</v>
      </c>
      <c r="AO253" t="s">
        <v>36</v>
      </c>
      <c r="AR253" t="s">
        <v>553</v>
      </c>
      <c r="AT253">
        <v>0</v>
      </c>
      <c r="AU253">
        <v>700</v>
      </c>
      <c r="AV253">
        <v>2021</v>
      </c>
      <c r="AW253">
        <v>58</v>
      </c>
      <c r="AX253" t="s">
        <v>40</v>
      </c>
      <c r="AY253">
        <v>68</v>
      </c>
      <c r="AZ253" s="1">
        <v>44237</v>
      </c>
      <c r="BA253" t="s">
        <v>41</v>
      </c>
      <c r="BB253" t="s">
        <v>554</v>
      </c>
      <c r="BC253">
        <v>1223</v>
      </c>
    </row>
    <row r="254" spans="1:55" x14ac:dyDescent="0.25">
      <c r="A254" s="12">
        <v>106</v>
      </c>
      <c r="B254" s="12">
        <v>0</v>
      </c>
      <c r="C254" s="12" t="s">
        <v>544</v>
      </c>
      <c r="D254" s="12">
        <v>2021</v>
      </c>
      <c r="E254" s="22">
        <v>2444</v>
      </c>
      <c r="F254" s="12"/>
      <c r="G254" s="12" t="s">
        <v>555</v>
      </c>
      <c r="H254" s="20">
        <v>1300</v>
      </c>
      <c r="I254" s="12">
        <v>0</v>
      </c>
      <c r="J254" s="21">
        <v>1300</v>
      </c>
      <c r="K254" s="25" t="s">
        <v>1597</v>
      </c>
      <c r="L254" s="11" t="s">
        <v>1598</v>
      </c>
      <c r="M254" s="13"/>
      <c r="N254" s="14"/>
      <c r="O254" s="6"/>
      <c r="P254" s="15"/>
      <c r="Q254" s="7"/>
      <c r="R254" s="8">
        <f t="shared" si="3"/>
        <v>1300</v>
      </c>
      <c r="S254" s="9"/>
      <c r="T254" s="10"/>
      <c r="U254" s="12"/>
      <c r="V254" s="12"/>
      <c r="W254" s="12">
        <v>2</v>
      </c>
      <c r="X254" s="12" t="s">
        <v>454</v>
      </c>
      <c r="Y254" s="12">
        <v>1</v>
      </c>
      <c r="Z254" s="12" t="s">
        <v>44</v>
      </c>
      <c r="AE254">
        <v>1</v>
      </c>
      <c r="AF254" t="s">
        <v>45</v>
      </c>
      <c r="AG254">
        <v>3</v>
      </c>
      <c r="AH254" t="s">
        <v>138</v>
      </c>
      <c r="AI254">
        <v>3</v>
      </c>
      <c r="AJ254" t="s">
        <v>47</v>
      </c>
      <c r="AM254" t="s">
        <v>546</v>
      </c>
      <c r="AN254" t="s">
        <v>547</v>
      </c>
      <c r="AO254" t="s">
        <v>36</v>
      </c>
      <c r="AT254">
        <v>0</v>
      </c>
      <c r="AU254">
        <v>1300</v>
      </c>
      <c r="AV254">
        <v>2021</v>
      </c>
      <c r="AW254">
        <v>555</v>
      </c>
      <c r="AX254" t="s">
        <v>40</v>
      </c>
      <c r="AY254">
        <v>642</v>
      </c>
      <c r="AZ254" s="1">
        <v>44559</v>
      </c>
      <c r="BA254" t="s">
        <v>41</v>
      </c>
      <c r="BB254" t="s">
        <v>472</v>
      </c>
    </row>
    <row r="255" spans="1:55" ht="23.25" x14ac:dyDescent="0.25">
      <c r="A255" s="12">
        <v>126</v>
      </c>
      <c r="B255" s="12">
        <v>0</v>
      </c>
      <c r="C255" s="12" t="s">
        <v>556</v>
      </c>
      <c r="D255" s="12">
        <v>2021</v>
      </c>
      <c r="E255" s="22">
        <v>2132</v>
      </c>
      <c r="F255" s="12"/>
      <c r="G255" s="12" t="s">
        <v>557</v>
      </c>
      <c r="H255" s="20">
        <v>342.57</v>
      </c>
      <c r="I255" s="12">
        <v>0</v>
      </c>
      <c r="J255" s="21">
        <v>342.57</v>
      </c>
      <c r="K255" s="25" t="s">
        <v>1599</v>
      </c>
      <c r="L255" s="11" t="s">
        <v>1631</v>
      </c>
      <c r="M255" s="13"/>
      <c r="N255" s="14"/>
      <c r="O255" s="6"/>
      <c r="P255" s="15">
        <v>342.57</v>
      </c>
      <c r="Q255" s="7"/>
      <c r="R255" s="8">
        <f t="shared" si="3"/>
        <v>0</v>
      </c>
      <c r="S255" s="9"/>
      <c r="T255" s="10"/>
      <c r="U255" s="12"/>
      <c r="V255" s="12"/>
      <c r="W255" s="12">
        <v>2</v>
      </c>
      <c r="X255" s="12" t="s">
        <v>454</v>
      </c>
      <c r="Y255" s="12">
        <v>1</v>
      </c>
      <c r="Z255" s="12" t="s">
        <v>44</v>
      </c>
      <c r="AE255">
        <v>1</v>
      </c>
      <c r="AF255" t="s">
        <v>45</v>
      </c>
      <c r="AG255">
        <v>3</v>
      </c>
      <c r="AH255" t="s">
        <v>138</v>
      </c>
      <c r="AI255">
        <v>3</v>
      </c>
      <c r="AJ255" t="s">
        <v>47</v>
      </c>
      <c r="AM255" t="s">
        <v>558</v>
      </c>
      <c r="AN255" t="s">
        <v>559</v>
      </c>
      <c r="AO255" t="s">
        <v>36</v>
      </c>
      <c r="AT255">
        <v>0</v>
      </c>
      <c r="AU255">
        <v>342.57</v>
      </c>
      <c r="AV255">
        <v>2021</v>
      </c>
      <c r="AW255">
        <v>448</v>
      </c>
      <c r="AX255" t="s">
        <v>479</v>
      </c>
      <c r="AY255">
        <v>56</v>
      </c>
      <c r="AZ255" s="1">
        <v>44530</v>
      </c>
      <c r="BA255" t="s">
        <v>41</v>
      </c>
      <c r="BB255" t="s">
        <v>557</v>
      </c>
    </row>
    <row r="256" spans="1:55" ht="23.25" x14ac:dyDescent="0.25">
      <c r="A256" s="12">
        <v>126</v>
      </c>
      <c r="B256" s="12">
        <v>0</v>
      </c>
      <c r="C256" s="12" t="s">
        <v>556</v>
      </c>
      <c r="D256" s="12">
        <v>2021</v>
      </c>
      <c r="E256" s="22">
        <v>2133</v>
      </c>
      <c r="F256" s="12"/>
      <c r="G256" s="12" t="s">
        <v>557</v>
      </c>
      <c r="H256" s="20">
        <v>285.60000000000002</v>
      </c>
      <c r="I256" s="12">
        <v>0</v>
      </c>
      <c r="J256" s="21">
        <v>285.60000000000002</v>
      </c>
      <c r="K256" s="25" t="s">
        <v>1599</v>
      </c>
      <c r="L256" s="11" t="s">
        <v>1631</v>
      </c>
      <c r="M256" s="13"/>
      <c r="N256" s="14"/>
      <c r="O256" s="6"/>
      <c r="P256" s="15">
        <v>285.60000000000002</v>
      </c>
      <c r="Q256" s="7"/>
      <c r="R256" s="8">
        <f t="shared" si="3"/>
        <v>0</v>
      </c>
      <c r="S256" s="9"/>
      <c r="T256" s="10"/>
      <c r="U256" s="12"/>
      <c r="V256" s="12"/>
      <c r="W256" s="12">
        <v>2</v>
      </c>
      <c r="X256" s="12" t="s">
        <v>454</v>
      </c>
      <c r="Y256" s="12">
        <v>1</v>
      </c>
      <c r="Z256" s="12" t="s">
        <v>44</v>
      </c>
      <c r="AE256">
        <v>1</v>
      </c>
      <c r="AF256" t="s">
        <v>45</v>
      </c>
      <c r="AG256">
        <v>3</v>
      </c>
      <c r="AH256" t="s">
        <v>138</v>
      </c>
      <c r="AI256">
        <v>3</v>
      </c>
      <c r="AJ256" t="s">
        <v>47</v>
      </c>
      <c r="AM256" t="s">
        <v>558</v>
      </c>
      <c r="AN256" t="s">
        <v>559</v>
      </c>
      <c r="AO256" t="s">
        <v>36</v>
      </c>
      <c r="AT256">
        <v>0</v>
      </c>
      <c r="AU256">
        <v>285.60000000000002</v>
      </c>
      <c r="AV256">
        <v>2021</v>
      </c>
      <c r="AW256">
        <v>448</v>
      </c>
      <c r="AX256" t="s">
        <v>479</v>
      </c>
      <c r="AY256">
        <v>56</v>
      </c>
      <c r="AZ256" s="1">
        <v>44530</v>
      </c>
      <c r="BA256" t="s">
        <v>41</v>
      </c>
      <c r="BB256" t="s">
        <v>557</v>
      </c>
    </row>
    <row r="257" spans="1:55" ht="23.25" x14ac:dyDescent="0.25">
      <c r="A257" s="12">
        <v>126</v>
      </c>
      <c r="B257" s="12">
        <v>0</v>
      </c>
      <c r="C257" s="12" t="s">
        <v>556</v>
      </c>
      <c r="D257" s="12">
        <v>2021</v>
      </c>
      <c r="E257" s="22">
        <v>2134</v>
      </c>
      <c r="F257" s="12"/>
      <c r="G257" s="12" t="s">
        <v>557</v>
      </c>
      <c r="H257" s="20">
        <v>120</v>
      </c>
      <c r="I257" s="12">
        <v>0</v>
      </c>
      <c r="J257" s="21">
        <v>120</v>
      </c>
      <c r="K257" s="25" t="s">
        <v>1599</v>
      </c>
      <c r="L257" s="11" t="s">
        <v>1631</v>
      </c>
      <c r="M257" s="13"/>
      <c r="N257" s="14"/>
      <c r="O257" s="6"/>
      <c r="P257" s="15">
        <v>120</v>
      </c>
      <c r="Q257" s="7"/>
      <c r="R257" s="8">
        <f t="shared" si="3"/>
        <v>0</v>
      </c>
      <c r="S257" s="9"/>
      <c r="T257" s="10"/>
      <c r="U257" s="12"/>
      <c r="V257" s="12"/>
      <c r="W257" s="12">
        <v>2</v>
      </c>
      <c r="X257" s="12" t="s">
        <v>454</v>
      </c>
      <c r="Y257" s="12">
        <v>1</v>
      </c>
      <c r="Z257" s="12" t="s">
        <v>44</v>
      </c>
      <c r="AE257">
        <v>1</v>
      </c>
      <c r="AF257" t="s">
        <v>45</v>
      </c>
      <c r="AG257">
        <v>3</v>
      </c>
      <c r="AH257" t="s">
        <v>138</v>
      </c>
      <c r="AI257">
        <v>3</v>
      </c>
      <c r="AJ257" t="s">
        <v>47</v>
      </c>
      <c r="AM257" t="s">
        <v>558</v>
      </c>
      <c r="AN257" t="s">
        <v>559</v>
      </c>
      <c r="AO257" t="s">
        <v>36</v>
      </c>
      <c r="AT257">
        <v>0</v>
      </c>
      <c r="AU257">
        <v>120</v>
      </c>
      <c r="AV257">
        <v>2021</v>
      </c>
      <c r="AW257">
        <v>448</v>
      </c>
      <c r="AX257" t="s">
        <v>479</v>
      </c>
      <c r="AY257">
        <v>56</v>
      </c>
      <c r="AZ257" s="1">
        <v>44530</v>
      </c>
      <c r="BA257" t="s">
        <v>41</v>
      </c>
      <c r="BB257" t="s">
        <v>557</v>
      </c>
    </row>
    <row r="258" spans="1:55" ht="23.25" x14ac:dyDescent="0.25">
      <c r="A258" s="12">
        <v>126</v>
      </c>
      <c r="B258" s="12">
        <v>0</v>
      </c>
      <c r="C258" s="12" t="s">
        <v>556</v>
      </c>
      <c r="D258" s="12">
        <v>2021</v>
      </c>
      <c r="E258" s="22">
        <v>2135</v>
      </c>
      <c r="F258" s="12"/>
      <c r="G258" s="12" t="s">
        <v>557</v>
      </c>
      <c r="H258" s="20">
        <v>119.65</v>
      </c>
      <c r="I258" s="12">
        <v>0</v>
      </c>
      <c r="J258" s="21">
        <v>119.65</v>
      </c>
      <c r="K258" s="25" t="s">
        <v>1599</v>
      </c>
      <c r="L258" s="11" t="s">
        <v>1631</v>
      </c>
      <c r="M258" s="13"/>
      <c r="N258" s="14"/>
      <c r="O258" s="6"/>
      <c r="P258" s="15">
        <v>119.65</v>
      </c>
      <c r="Q258" s="7"/>
      <c r="R258" s="8">
        <f t="shared" si="3"/>
        <v>0</v>
      </c>
      <c r="S258" s="9"/>
      <c r="T258" s="10"/>
      <c r="U258" s="12"/>
      <c r="V258" s="12"/>
      <c r="W258" s="12">
        <v>2</v>
      </c>
      <c r="X258" s="12" t="s">
        <v>454</v>
      </c>
      <c r="Y258" s="12">
        <v>1</v>
      </c>
      <c r="Z258" s="12" t="s">
        <v>44</v>
      </c>
      <c r="AE258">
        <v>1</v>
      </c>
      <c r="AF258" t="s">
        <v>45</v>
      </c>
      <c r="AG258">
        <v>3</v>
      </c>
      <c r="AH258" t="s">
        <v>138</v>
      </c>
      <c r="AI258">
        <v>3</v>
      </c>
      <c r="AJ258" t="s">
        <v>47</v>
      </c>
      <c r="AM258" t="s">
        <v>558</v>
      </c>
      <c r="AN258" t="s">
        <v>559</v>
      </c>
      <c r="AO258" t="s">
        <v>36</v>
      </c>
      <c r="AT258">
        <v>0</v>
      </c>
      <c r="AU258">
        <v>119.65</v>
      </c>
      <c r="AV258">
        <v>2021</v>
      </c>
      <c r="AW258">
        <v>448</v>
      </c>
      <c r="AX258" t="s">
        <v>479</v>
      </c>
      <c r="AY258">
        <v>56</v>
      </c>
      <c r="AZ258" s="1">
        <v>44530</v>
      </c>
      <c r="BA258" t="s">
        <v>41</v>
      </c>
      <c r="BB258" t="s">
        <v>557</v>
      </c>
    </row>
    <row r="259" spans="1:55" ht="23.25" x14ac:dyDescent="0.25">
      <c r="A259" s="12">
        <v>126</v>
      </c>
      <c r="B259" s="12">
        <v>0</v>
      </c>
      <c r="C259" s="12" t="s">
        <v>556</v>
      </c>
      <c r="D259" s="12">
        <v>2021</v>
      </c>
      <c r="E259" s="22">
        <v>2136</v>
      </c>
      <c r="F259" s="12"/>
      <c r="G259" s="12" t="s">
        <v>557</v>
      </c>
      <c r="H259" s="20">
        <v>275.27</v>
      </c>
      <c r="I259" s="12">
        <v>0</v>
      </c>
      <c r="J259" s="21">
        <v>275.27</v>
      </c>
      <c r="K259" s="25" t="s">
        <v>1599</v>
      </c>
      <c r="L259" s="11" t="s">
        <v>1631</v>
      </c>
      <c r="M259" s="13"/>
      <c r="N259" s="14"/>
      <c r="O259" s="6"/>
      <c r="P259" s="15">
        <v>275.27</v>
      </c>
      <c r="Q259" s="7"/>
      <c r="R259" s="8">
        <f t="shared" ref="R259:R322" si="4">J259-M259-N259-O259-P259-Q259</f>
        <v>0</v>
      </c>
      <c r="S259" s="9"/>
      <c r="T259" s="10"/>
      <c r="U259" s="12"/>
      <c r="V259" s="12"/>
      <c r="W259" s="12">
        <v>2</v>
      </c>
      <c r="X259" s="12" t="s">
        <v>454</v>
      </c>
      <c r="Y259" s="12">
        <v>1</v>
      </c>
      <c r="Z259" s="12" t="s">
        <v>44</v>
      </c>
      <c r="AE259">
        <v>1</v>
      </c>
      <c r="AF259" t="s">
        <v>45</v>
      </c>
      <c r="AG259">
        <v>3</v>
      </c>
      <c r="AH259" t="s">
        <v>138</v>
      </c>
      <c r="AI259">
        <v>3</v>
      </c>
      <c r="AJ259" t="s">
        <v>47</v>
      </c>
      <c r="AM259" t="s">
        <v>558</v>
      </c>
      <c r="AN259" t="s">
        <v>559</v>
      </c>
      <c r="AO259" t="s">
        <v>36</v>
      </c>
      <c r="AT259">
        <v>0</v>
      </c>
      <c r="AU259">
        <v>275.27</v>
      </c>
      <c r="AV259">
        <v>2021</v>
      </c>
      <c r="AW259">
        <v>448</v>
      </c>
      <c r="AX259" t="s">
        <v>479</v>
      </c>
      <c r="AY259">
        <v>56</v>
      </c>
      <c r="AZ259" s="1">
        <v>44530</v>
      </c>
      <c r="BA259" t="s">
        <v>41</v>
      </c>
      <c r="BB259" t="s">
        <v>557</v>
      </c>
    </row>
    <row r="260" spans="1:55" ht="23.25" x14ac:dyDescent="0.25">
      <c r="A260" s="12">
        <v>126</v>
      </c>
      <c r="B260" s="12">
        <v>0</v>
      </c>
      <c r="C260" s="12" t="s">
        <v>556</v>
      </c>
      <c r="D260" s="12">
        <v>2021</v>
      </c>
      <c r="E260" s="22">
        <v>2137</v>
      </c>
      <c r="F260" s="12"/>
      <c r="G260" s="12" t="s">
        <v>557</v>
      </c>
      <c r="H260" s="20">
        <v>418.38</v>
      </c>
      <c r="I260" s="12">
        <v>0</v>
      </c>
      <c r="J260" s="21">
        <v>418.38</v>
      </c>
      <c r="K260" s="25" t="s">
        <v>1599</v>
      </c>
      <c r="L260" s="11" t="s">
        <v>1631</v>
      </c>
      <c r="M260" s="13"/>
      <c r="N260" s="14"/>
      <c r="O260" s="6"/>
      <c r="P260" s="15">
        <v>418.38</v>
      </c>
      <c r="Q260" s="7"/>
      <c r="R260" s="8">
        <f t="shared" si="4"/>
        <v>0</v>
      </c>
      <c r="S260" s="9"/>
      <c r="T260" s="10"/>
      <c r="U260" s="12"/>
      <c r="V260" s="12"/>
      <c r="W260" s="12">
        <v>2</v>
      </c>
      <c r="X260" s="12" t="s">
        <v>454</v>
      </c>
      <c r="Y260" s="12">
        <v>1</v>
      </c>
      <c r="Z260" s="12" t="s">
        <v>44</v>
      </c>
      <c r="AE260">
        <v>1</v>
      </c>
      <c r="AF260" t="s">
        <v>45</v>
      </c>
      <c r="AG260">
        <v>3</v>
      </c>
      <c r="AH260" t="s">
        <v>138</v>
      </c>
      <c r="AI260">
        <v>3</v>
      </c>
      <c r="AJ260" t="s">
        <v>47</v>
      </c>
      <c r="AM260" t="s">
        <v>558</v>
      </c>
      <c r="AN260" t="s">
        <v>559</v>
      </c>
      <c r="AO260" t="s">
        <v>36</v>
      </c>
      <c r="AT260">
        <v>0</v>
      </c>
      <c r="AU260">
        <v>418.38</v>
      </c>
      <c r="AV260">
        <v>2021</v>
      </c>
      <c r="AW260">
        <v>448</v>
      </c>
      <c r="AX260" t="s">
        <v>479</v>
      </c>
      <c r="AY260">
        <v>56</v>
      </c>
      <c r="AZ260" s="1">
        <v>44530</v>
      </c>
      <c r="BA260" t="s">
        <v>41</v>
      </c>
      <c r="BB260" t="s">
        <v>557</v>
      </c>
    </row>
    <row r="261" spans="1:55" ht="23.25" x14ac:dyDescent="0.25">
      <c r="A261" s="12">
        <v>126</v>
      </c>
      <c r="B261" s="12">
        <v>0</v>
      </c>
      <c r="C261" s="12" t="s">
        <v>556</v>
      </c>
      <c r="D261" s="12">
        <v>2021</v>
      </c>
      <c r="E261" s="22">
        <v>2138</v>
      </c>
      <c r="F261" s="12"/>
      <c r="G261" s="12" t="s">
        <v>557</v>
      </c>
      <c r="H261" s="20">
        <v>221.94</v>
      </c>
      <c r="I261" s="12">
        <v>0</v>
      </c>
      <c r="J261" s="21">
        <v>221.94</v>
      </c>
      <c r="K261" s="25" t="s">
        <v>1599</v>
      </c>
      <c r="L261" s="11" t="s">
        <v>1631</v>
      </c>
      <c r="M261" s="13"/>
      <c r="N261" s="14"/>
      <c r="O261" s="6"/>
      <c r="P261" s="15">
        <v>221.94</v>
      </c>
      <c r="Q261" s="7"/>
      <c r="R261" s="8">
        <f t="shared" si="4"/>
        <v>0</v>
      </c>
      <c r="S261" s="9"/>
      <c r="T261" s="10"/>
      <c r="U261" s="12"/>
      <c r="V261" s="12"/>
      <c r="W261" s="12">
        <v>2</v>
      </c>
      <c r="X261" s="12" t="s">
        <v>454</v>
      </c>
      <c r="Y261" s="12">
        <v>1</v>
      </c>
      <c r="Z261" s="12" t="s">
        <v>44</v>
      </c>
      <c r="AE261">
        <v>1</v>
      </c>
      <c r="AF261" t="s">
        <v>45</v>
      </c>
      <c r="AG261">
        <v>3</v>
      </c>
      <c r="AH261" t="s">
        <v>138</v>
      </c>
      <c r="AI261">
        <v>3</v>
      </c>
      <c r="AJ261" t="s">
        <v>47</v>
      </c>
      <c r="AM261" t="s">
        <v>558</v>
      </c>
      <c r="AN261" t="s">
        <v>559</v>
      </c>
      <c r="AO261" t="s">
        <v>36</v>
      </c>
      <c r="AT261">
        <v>0</v>
      </c>
      <c r="AU261">
        <v>221.94</v>
      </c>
      <c r="AV261">
        <v>2021</v>
      </c>
      <c r="AW261">
        <v>448</v>
      </c>
      <c r="AX261" t="s">
        <v>479</v>
      </c>
      <c r="AY261">
        <v>56</v>
      </c>
      <c r="AZ261" s="1">
        <v>44530</v>
      </c>
      <c r="BA261" t="s">
        <v>41</v>
      </c>
      <c r="BB261" t="s">
        <v>557</v>
      </c>
    </row>
    <row r="262" spans="1:55" ht="23.25" x14ac:dyDescent="0.25">
      <c r="A262" s="12">
        <v>126</v>
      </c>
      <c r="B262" s="12">
        <v>0</v>
      </c>
      <c r="C262" s="12" t="s">
        <v>556</v>
      </c>
      <c r="D262" s="12">
        <v>2021</v>
      </c>
      <c r="E262" s="22">
        <v>2139</v>
      </c>
      <c r="F262" s="12"/>
      <c r="G262" s="12" t="s">
        <v>557</v>
      </c>
      <c r="H262" s="20">
        <v>274.58999999999997</v>
      </c>
      <c r="I262" s="12">
        <v>0</v>
      </c>
      <c r="J262" s="21">
        <v>274.58999999999997</v>
      </c>
      <c r="K262" s="25" t="s">
        <v>1599</v>
      </c>
      <c r="L262" s="11" t="s">
        <v>1631</v>
      </c>
      <c r="M262" s="13"/>
      <c r="N262" s="14"/>
      <c r="O262" s="6"/>
      <c r="P262" s="15">
        <v>274.58999999999997</v>
      </c>
      <c r="Q262" s="7"/>
      <c r="R262" s="8">
        <f t="shared" si="4"/>
        <v>0</v>
      </c>
      <c r="S262" s="9"/>
      <c r="T262" s="10"/>
      <c r="U262" s="12"/>
      <c r="V262" s="12"/>
      <c r="W262" s="12">
        <v>2</v>
      </c>
      <c r="X262" s="12" t="s">
        <v>454</v>
      </c>
      <c r="Y262" s="12">
        <v>1</v>
      </c>
      <c r="Z262" s="12" t="s">
        <v>44</v>
      </c>
      <c r="AE262">
        <v>1</v>
      </c>
      <c r="AF262" t="s">
        <v>45</v>
      </c>
      <c r="AG262">
        <v>3</v>
      </c>
      <c r="AH262" t="s">
        <v>138</v>
      </c>
      <c r="AI262">
        <v>3</v>
      </c>
      <c r="AJ262" t="s">
        <v>47</v>
      </c>
      <c r="AM262" t="s">
        <v>558</v>
      </c>
      <c r="AN262" t="s">
        <v>559</v>
      </c>
      <c r="AO262" t="s">
        <v>36</v>
      </c>
      <c r="AT262">
        <v>0</v>
      </c>
      <c r="AU262">
        <v>274.58999999999997</v>
      </c>
      <c r="AV262">
        <v>2021</v>
      </c>
      <c r="AW262">
        <v>448</v>
      </c>
      <c r="AX262" t="s">
        <v>479</v>
      </c>
      <c r="AY262">
        <v>56</v>
      </c>
      <c r="AZ262" s="1">
        <v>44530</v>
      </c>
      <c r="BA262" t="s">
        <v>41</v>
      </c>
      <c r="BB262" t="s">
        <v>557</v>
      </c>
    </row>
    <row r="263" spans="1:55" ht="23.25" x14ac:dyDescent="0.25">
      <c r="A263" s="12">
        <v>126</v>
      </c>
      <c r="B263" s="12">
        <v>0</v>
      </c>
      <c r="C263" s="12" t="s">
        <v>556</v>
      </c>
      <c r="D263" s="12">
        <v>2021</v>
      </c>
      <c r="E263" s="22">
        <v>2140</v>
      </c>
      <c r="F263" s="12"/>
      <c r="G263" s="12" t="s">
        <v>557</v>
      </c>
      <c r="H263" s="20">
        <v>173.6</v>
      </c>
      <c r="I263" s="12">
        <v>0</v>
      </c>
      <c r="J263" s="21">
        <v>173.6</v>
      </c>
      <c r="K263" s="25" t="s">
        <v>1599</v>
      </c>
      <c r="L263" s="11" t="s">
        <v>1631</v>
      </c>
      <c r="M263" s="13"/>
      <c r="N263" s="14"/>
      <c r="O263" s="6"/>
      <c r="P263" s="15">
        <v>173.6</v>
      </c>
      <c r="Q263" s="7"/>
      <c r="R263" s="8">
        <f t="shared" si="4"/>
        <v>0</v>
      </c>
      <c r="S263" s="9"/>
      <c r="T263" s="10"/>
      <c r="U263" s="12"/>
      <c r="V263" s="12"/>
      <c r="W263" s="12">
        <v>2</v>
      </c>
      <c r="X263" s="12" t="s">
        <v>454</v>
      </c>
      <c r="Y263" s="12">
        <v>1</v>
      </c>
      <c r="Z263" s="12" t="s">
        <v>44</v>
      </c>
      <c r="AE263">
        <v>1</v>
      </c>
      <c r="AF263" t="s">
        <v>45</v>
      </c>
      <c r="AG263">
        <v>3</v>
      </c>
      <c r="AH263" t="s">
        <v>138</v>
      </c>
      <c r="AI263">
        <v>3</v>
      </c>
      <c r="AJ263" t="s">
        <v>47</v>
      </c>
      <c r="AM263" t="s">
        <v>558</v>
      </c>
      <c r="AN263" t="s">
        <v>559</v>
      </c>
      <c r="AO263" t="s">
        <v>36</v>
      </c>
      <c r="AT263">
        <v>0</v>
      </c>
      <c r="AU263">
        <v>173.6</v>
      </c>
      <c r="AV263">
        <v>2021</v>
      </c>
      <c r="AW263">
        <v>448</v>
      </c>
      <c r="AX263" t="s">
        <v>479</v>
      </c>
      <c r="AY263">
        <v>56</v>
      </c>
      <c r="AZ263" s="1">
        <v>44530</v>
      </c>
      <c r="BA263" t="s">
        <v>41</v>
      </c>
      <c r="BB263" t="s">
        <v>557</v>
      </c>
    </row>
    <row r="264" spans="1:55" ht="23.25" x14ac:dyDescent="0.25">
      <c r="A264" s="12">
        <v>126</v>
      </c>
      <c r="B264" s="12">
        <v>0</v>
      </c>
      <c r="C264" s="12" t="s">
        <v>556</v>
      </c>
      <c r="D264" s="12">
        <v>2021</v>
      </c>
      <c r="E264" s="22">
        <v>2141</v>
      </c>
      <c r="F264" s="12"/>
      <c r="G264" s="12" t="s">
        <v>557</v>
      </c>
      <c r="H264" s="20">
        <v>77.72</v>
      </c>
      <c r="I264" s="12">
        <v>0</v>
      </c>
      <c r="J264" s="21">
        <v>77.72</v>
      </c>
      <c r="K264" s="25" t="s">
        <v>1599</v>
      </c>
      <c r="L264" s="11" t="s">
        <v>1631</v>
      </c>
      <c r="M264" s="13"/>
      <c r="N264" s="14"/>
      <c r="O264" s="6"/>
      <c r="P264" s="15">
        <v>77.72</v>
      </c>
      <c r="Q264" s="7"/>
      <c r="R264" s="8">
        <f t="shared" si="4"/>
        <v>0</v>
      </c>
      <c r="S264" s="9"/>
      <c r="T264" s="10"/>
      <c r="U264" s="12"/>
      <c r="V264" s="12"/>
      <c r="W264" s="12">
        <v>2</v>
      </c>
      <c r="X264" s="12" t="s">
        <v>454</v>
      </c>
      <c r="Y264" s="12">
        <v>1</v>
      </c>
      <c r="Z264" s="12" t="s">
        <v>44</v>
      </c>
      <c r="AE264">
        <v>1</v>
      </c>
      <c r="AF264" t="s">
        <v>45</v>
      </c>
      <c r="AG264">
        <v>3</v>
      </c>
      <c r="AH264" t="s">
        <v>138</v>
      </c>
      <c r="AI264">
        <v>3</v>
      </c>
      <c r="AJ264" t="s">
        <v>47</v>
      </c>
      <c r="AM264" t="s">
        <v>558</v>
      </c>
      <c r="AN264" t="s">
        <v>559</v>
      </c>
      <c r="AO264" t="s">
        <v>36</v>
      </c>
      <c r="AT264">
        <v>0</v>
      </c>
      <c r="AU264">
        <v>77.72</v>
      </c>
      <c r="AV264">
        <v>2021</v>
      </c>
      <c r="AW264">
        <v>448</v>
      </c>
      <c r="AX264" t="s">
        <v>479</v>
      </c>
      <c r="AY264">
        <v>56</v>
      </c>
      <c r="AZ264" s="1">
        <v>44530</v>
      </c>
      <c r="BA264" t="s">
        <v>41</v>
      </c>
      <c r="BB264" t="s">
        <v>557</v>
      </c>
    </row>
    <row r="265" spans="1:55" ht="23.25" x14ac:dyDescent="0.25">
      <c r="A265" s="12">
        <v>126</v>
      </c>
      <c r="B265" s="12">
        <v>0</v>
      </c>
      <c r="C265" s="12" t="s">
        <v>556</v>
      </c>
      <c r="D265" s="12">
        <v>2021</v>
      </c>
      <c r="E265" s="22">
        <v>2142</v>
      </c>
      <c r="F265" s="12"/>
      <c r="G265" s="12" t="s">
        <v>557</v>
      </c>
      <c r="H265" s="20">
        <v>254.55</v>
      </c>
      <c r="I265" s="12">
        <v>0</v>
      </c>
      <c r="J265" s="21">
        <v>254.55</v>
      </c>
      <c r="K265" s="25" t="s">
        <v>1599</v>
      </c>
      <c r="L265" s="11" t="s">
        <v>1631</v>
      </c>
      <c r="M265" s="13"/>
      <c r="N265" s="14"/>
      <c r="O265" s="6"/>
      <c r="P265" s="15">
        <v>254.55</v>
      </c>
      <c r="Q265" s="7"/>
      <c r="R265" s="8">
        <f t="shared" si="4"/>
        <v>0</v>
      </c>
      <c r="S265" s="9"/>
      <c r="T265" s="10"/>
      <c r="U265" s="12"/>
      <c r="V265" s="12"/>
      <c r="W265" s="12">
        <v>2</v>
      </c>
      <c r="X265" s="12" t="s">
        <v>454</v>
      </c>
      <c r="Y265" s="12">
        <v>1</v>
      </c>
      <c r="Z265" s="12" t="s">
        <v>44</v>
      </c>
      <c r="AE265">
        <v>1</v>
      </c>
      <c r="AF265" t="s">
        <v>45</v>
      </c>
      <c r="AG265">
        <v>3</v>
      </c>
      <c r="AH265" t="s">
        <v>138</v>
      </c>
      <c r="AI265">
        <v>3</v>
      </c>
      <c r="AJ265" t="s">
        <v>47</v>
      </c>
      <c r="AM265" t="s">
        <v>558</v>
      </c>
      <c r="AN265" t="s">
        <v>559</v>
      </c>
      <c r="AO265" t="s">
        <v>36</v>
      </c>
      <c r="AT265">
        <v>0</v>
      </c>
      <c r="AU265">
        <v>254.55</v>
      </c>
      <c r="AV265">
        <v>2021</v>
      </c>
      <c r="AW265">
        <v>448</v>
      </c>
      <c r="AX265" t="s">
        <v>479</v>
      </c>
      <c r="AY265">
        <v>56</v>
      </c>
      <c r="AZ265" s="1">
        <v>44530</v>
      </c>
      <c r="BA265" t="s">
        <v>41</v>
      </c>
      <c r="BB265" t="s">
        <v>557</v>
      </c>
    </row>
    <row r="266" spans="1:55" ht="23.25" x14ac:dyDescent="0.25">
      <c r="A266" s="12">
        <v>126</v>
      </c>
      <c r="B266" s="12">
        <v>0</v>
      </c>
      <c r="C266" s="12" t="s">
        <v>556</v>
      </c>
      <c r="D266" s="12">
        <v>2021</v>
      </c>
      <c r="E266" s="22">
        <v>2143</v>
      </c>
      <c r="F266" s="12"/>
      <c r="G266" s="12" t="s">
        <v>557</v>
      </c>
      <c r="H266" s="20">
        <v>190.4</v>
      </c>
      <c r="I266" s="12">
        <v>0</v>
      </c>
      <c r="J266" s="21">
        <v>190.4</v>
      </c>
      <c r="K266" s="25" t="s">
        <v>1599</v>
      </c>
      <c r="L266" s="11" t="s">
        <v>1631</v>
      </c>
      <c r="M266" s="13"/>
      <c r="N266" s="14"/>
      <c r="O266" s="6"/>
      <c r="P266" s="15">
        <v>190.4</v>
      </c>
      <c r="Q266" s="7"/>
      <c r="R266" s="8">
        <f t="shared" si="4"/>
        <v>0</v>
      </c>
      <c r="S266" s="9"/>
      <c r="T266" s="10"/>
      <c r="U266" s="12"/>
      <c r="V266" s="12"/>
      <c r="W266" s="12">
        <v>2</v>
      </c>
      <c r="X266" s="12" t="s">
        <v>454</v>
      </c>
      <c r="Y266" s="12">
        <v>1</v>
      </c>
      <c r="Z266" s="12" t="s">
        <v>44</v>
      </c>
      <c r="AE266">
        <v>1</v>
      </c>
      <c r="AF266" t="s">
        <v>45</v>
      </c>
      <c r="AG266">
        <v>3</v>
      </c>
      <c r="AH266" t="s">
        <v>138</v>
      </c>
      <c r="AI266">
        <v>3</v>
      </c>
      <c r="AJ266" t="s">
        <v>47</v>
      </c>
      <c r="AM266" t="s">
        <v>558</v>
      </c>
      <c r="AN266" t="s">
        <v>559</v>
      </c>
      <c r="AO266" t="s">
        <v>36</v>
      </c>
      <c r="AT266">
        <v>0</v>
      </c>
      <c r="AU266">
        <v>190.4</v>
      </c>
      <c r="AV266">
        <v>2021</v>
      </c>
      <c r="AW266">
        <v>448</v>
      </c>
      <c r="AX266" t="s">
        <v>479</v>
      </c>
      <c r="AY266">
        <v>56</v>
      </c>
      <c r="AZ266" s="1">
        <v>44530</v>
      </c>
      <c r="BA266" t="s">
        <v>41</v>
      </c>
      <c r="BB266" t="s">
        <v>557</v>
      </c>
    </row>
    <row r="267" spans="1:55" ht="23.25" x14ac:dyDescent="0.25">
      <c r="A267" s="12">
        <v>126</v>
      </c>
      <c r="B267" s="12">
        <v>0</v>
      </c>
      <c r="C267" s="12" t="s">
        <v>556</v>
      </c>
      <c r="D267" s="12">
        <v>2021</v>
      </c>
      <c r="E267" s="22">
        <v>2144</v>
      </c>
      <c r="F267" s="12"/>
      <c r="G267" s="12" t="s">
        <v>557</v>
      </c>
      <c r="H267" s="20">
        <v>226.76</v>
      </c>
      <c r="I267" s="12">
        <v>0</v>
      </c>
      <c r="J267" s="21">
        <v>226.76</v>
      </c>
      <c r="K267" s="25" t="s">
        <v>1599</v>
      </c>
      <c r="L267" s="11" t="s">
        <v>1631</v>
      </c>
      <c r="M267" s="13"/>
      <c r="N267" s="14"/>
      <c r="O267" s="6"/>
      <c r="P267" s="15">
        <v>226.76</v>
      </c>
      <c r="Q267" s="7"/>
      <c r="R267" s="8">
        <f t="shared" si="4"/>
        <v>0</v>
      </c>
      <c r="S267" s="9"/>
      <c r="T267" s="10"/>
      <c r="U267" s="12"/>
      <c r="V267" s="12"/>
      <c r="W267" s="12">
        <v>2</v>
      </c>
      <c r="X267" s="12" t="s">
        <v>454</v>
      </c>
      <c r="Y267" s="12">
        <v>1</v>
      </c>
      <c r="Z267" s="12" t="s">
        <v>44</v>
      </c>
      <c r="AE267">
        <v>1</v>
      </c>
      <c r="AF267" t="s">
        <v>45</v>
      </c>
      <c r="AG267">
        <v>3</v>
      </c>
      <c r="AH267" t="s">
        <v>138</v>
      </c>
      <c r="AI267">
        <v>3</v>
      </c>
      <c r="AJ267" t="s">
        <v>47</v>
      </c>
      <c r="AM267" t="s">
        <v>558</v>
      </c>
      <c r="AN267" t="s">
        <v>559</v>
      </c>
      <c r="AO267" t="s">
        <v>36</v>
      </c>
      <c r="AT267">
        <v>0</v>
      </c>
      <c r="AU267">
        <v>226.76</v>
      </c>
      <c r="AV267">
        <v>2021</v>
      </c>
      <c r="AW267">
        <v>448</v>
      </c>
      <c r="AX267" t="s">
        <v>479</v>
      </c>
      <c r="AY267">
        <v>56</v>
      </c>
      <c r="AZ267" s="1">
        <v>44530</v>
      </c>
      <c r="BA267" t="s">
        <v>41</v>
      </c>
      <c r="BB267" t="s">
        <v>557</v>
      </c>
    </row>
    <row r="268" spans="1:55" x14ac:dyDescent="0.25">
      <c r="A268" s="12">
        <v>2470</v>
      </c>
      <c r="B268" s="12">
        <v>0</v>
      </c>
      <c r="C268" s="12" t="s">
        <v>560</v>
      </c>
      <c r="D268" s="12">
        <v>2018</v>
      </c>
      <c r="E268" s="22">
        <v>2579</v>
      </c>
      <c r="F268" s="12"/>
      <c r="G268" s="12" t="s">
        <v>561</v>
      </c>
      <c r="H268" s="20">
        <v>926.79</v>
      </c>
      <c r="I268" s="12">
        <v>0</v>
      </c>
      <c r="J268" s="21">
        <v>926.79</v>
      </c>
      <c r="K268" s="25" t="s">
        <v>1599</v>
      </c>
      <c r="L268" s="11" t="s">
        <v>1600</v>
      </c>
      <c r="M268" s="13">
        <v>926.79</v>
      </c>
      <c r="N268" s="14"/>
      <c r="O268" s="6"/>
      <c r="P268" s="15"/>
      <c r="Q268" s="7"/>
      <c r="R268" s="8">
        <f t="shared" si="4"/>
        <v>0</v>
      </c>
      <c r="S268" s="9"/>
      <c r="T268" s="10"/>
      <c r="U268" s="12"/>
      <c r="V268" s="12"/>
      <c r="W268" s="12">
        <v>2</v>
      </c>
      <c r="X268" s="12" t="s">
        <v>454</v>
      </c>
      <c r="Y268" s="12">
        <v>1</v>
      </c>
      <c r="Z268" s="12" t="s">
        <v>44</v>
      </c>
      <c r="AE268">
        <v>1</v>
      </c>
      <c r="AF268" t="s">
        <v>45</v>
      </c>
      <c r="AG268">
        <v>3</v>
      </c>
      <c r="AH268" t="s">
        <v>138</v>
      </c>
      <c r="AI268">
        <v>9</v>
      </c>
      <c r="AJ268" t="s">
        <v>562</v>
      </c>
      <c r="AM268" t="s">
        <v>563</v>
      </c>
      <c r="AN268" t="s">
        <v>564</v>
      </c>
      <c r="AO268" t="s">
        <v>36</v>
      </c>
      <c r="AT268">
        <v>0</v>
      </c>
      <c r="AU268">
        <v>926.79</v>
      </c>
      <c r="AV268">
        <v>2018</v>
      </c>
      <c r="AW268">
        <v>556</v>
      </c>
      <c r="AX268" t="s">
        <v>40</v>
      </c>
      <c r="AY268">
        <v>599</v>
      </c>
      <c r="AZ268" s="1">
        <v>43461</v>
      </c>
      <c r="BA268" t="s">
        <v>41</v>
      </c>
      <c r="BB268" t="s">
        <v>561</v>
      </c>
    </row>
    <row r="269" spans="1:55" x14ac:dyDescent="0.25">
      <c r="A269" s="12">
        <v>2470</v>
      </c>
      <c r="B269" s="12">
        <v>0</v>
      </c>
      <c r="C269" s="12" t="s">
        <v>560</v>
      </c>
      <c r="D269" s="12">
        <v>2019</v>
      </c>
      <c r="E269" s="22">
        <v>2291</v>
      </c>
      <c r="F269" s="12"/>
      <c r="G269" s="12" t="s">
        <v>478</v>
      </c>
      <c r="H269" s="20">
        <v>888</v>
      </c>
      <c r="I269" s="12">
        <v>0</v>
      </c>
      <c r="J269" s="21">
        <v>888</v>
      </c>
      <c r="K269" s="25" t="s">
        <v>1599</v>
      </c>
      <c r="L269" s="11" t="s">
        <v>1600</v>
      </c>
      <c r="M269" s="13">
        <v>888</v>
      </c>
      <c r="N269" s="14"/>
      <c r="O269" s="6"/>
      <c r="P269" s="15"/>
      <c r="Q269" s="7"/>
      <c r="R269" s="8">
        <f t="shared" si="4"/>
        <v>0</v>
      </c>
      <c r="S269" s="9"/>
      <c r="T269" s="10"/>
      <c r="U269" s="12"/>
      <c r="V269" s="12"/>
      <c r="W269" s="12">
        <v>2</v>
      </c>
      <c r="X269" s="12" t="s">
        <v>454</v>
      </c>
      <c r="Y269" s="12">
        <v>1</v>
      </c>
      <c r="Z269" s="12" t="s">
        <v>44</v>
      </c>
      <c r="AE269">
        <v>1</v>
      </c>
      <c r="AF269" t="s">
        <v>45</v>
      </c>
      <c r="AG269">
        <v>3</v>
      </c>
      <c r="AH269" t="s">
        <v>138</v>
      </c>
      <c r="AI269">
        <v>9</v>
      </c>
      <c r="AJ269" t="s">
        <v>562</v>
      </c>
      <c r="AM269" t="s">
        <v>563</v>
      </c>
      <c r="AN269" t="s">
        <v>564</v>
      </c>
      <c r="AO269" t="s">
        <v>36</v>
      </c>
      <c r="AT269">
        <v>0</v>
      </c>
      <c r="AU269">
        <v>888</v>
      </c>
      <c r="AV269">
        <v>2019</v>
      </c>
      <c r="AW269">
        <v>116</v>
      </c>
      <c r="AX269" t="s">
        <v>479</v>
      </c>
      <c r="AY269">
        <v>22</v>
      </c>
      <c r="AZ269" s="1">
        <v>43549</v>
      </c>
      <c r="BA269" t="s">
        <v>41</v>
      </c>
      <c r="BB269" t="s">
        <v>478</v>
      </c>
    </row>
    <row r="270" spans="1:55" x14ac:dyDescent="0.25">
      <c r="A270" s="12">
        <v>2470</v>
      </c>
      <c r="B270" s="12">
        <v>0</v>
      </c>
      <c r="C270" s="12" t="s">
        <v>560</v>
      </c>
      <c r="D270" s="12">
        <v>2020</v>
      </c>
      <c r="E270" s="22">
        <v>2409</v>
      </c>
      <c r="F270" s="12"/>
      <c r="G270" s="12" t="s">
        <v>480</v>
      </c>
      <c r="H270" s="20">
        <v>117.4</v>
      </c>
      <c r="I270" s="12">
        <v>0</v>
      </c>
      <c r="J270" s="21">
        <v>117.4</v>
      </c>
      <c r="K270" s="25" t="s">
        <v>1599</v>
      </c>
      <c r="L270" s="11" t="s">
        <v>1600</v>
      </c>
      <c r="M270" s="13">
        <v>117.4</v>
      </c>
      <c r="N270" s="14"/>
      <c r="O270" s="6"/>
      <c r="P270" s="15"/>
      <c r="Q270" s="7"/>
      <c r="R270" s="8">
        <f t="shared" si="4"/>
        <v>0</v>
      </c>
      <c r="S270" s="9"/>
      <c r="T270" s="10"/>
      <c r="U270" s="12"/>
      <c r="V270" s="12"/>
      <c r="W270" s="12">
        <v>2</v>
      </c>
      <c r="X270" s="12" t="s">
        <v>454</v>
      </c>
      <c r="Y270" s="12">
        <v>1</v>
      </c>
      <c r="Z270" s="12" t="s">
        <v>44</v>
      </c>
      <c r="AE270">
        <v>1</v>
      </c>
      <c r="AF270" t="s">
        <v>45</v>
      </c>
      <c r="AG270">
        <v>3</v>
      </c>
      <c r="AH270" t="s">
        <v>138</v>
      </c>
      <c r="AI270">
        <v>9</v>
      </c>
      <c r="AJ270" t="s">
        <v>562</v>
      </c>
      <c r="AM270" t="s">
        <v>563</v>
      </c>
      <c r="AN270" t="s">
        <v>564</v>
      </c>
      <c r="AO270" t="s">
        <v>36</v>
      </c>
      <c r="AT270">
        <v>0</v>
      </c>
      <c r="AU270">
        <v>117.4</v>
      </c>
      <c r="AV270">
        <v>2020</v>
      </c>
      <c r="AW270">
        <v>564</v>
      </c>
      <c r="AX270" t="s">
        <v>40</v>
      </c>
      <c r="AY270">
        <v>633</v>
      </c>
      <c r="AZ270" s="1">
        <v>44196</v>
      </c>
      <c r="BA270" t="s">
        <v>41</v>
      </c>
      <c r="BB270" t="s">
        <v>470</v>
      </c>
      <c r="BC270">
        <v>11051</v>
      </c>
    </row>
    <row r="271" spans="1:55" x14ac:dyDescent="0.25">
      <c r="A271" s="12">
        <v>2470</v>
      </c>
      <c r="B271" s="12">
        <v>0</v>
      </c>
      <c r="C271" s="12" t="s">
        <v>560</v>
      </c>
      <c r="D271" s="12">
        <v>2021</v>
      </c>
      <c r="E271" s="22">
        <v>2420</v>
      </c>
      <c r="F271" s="12"/>
      <c r="G271" s="12" t="s">
        <v>565</v>
      </c>
      <c r="H271" s="20">
        <v>90</v>
      </c>
      <c r="I271" s="12">
        <v>0</v>
      </c>
      <c r="J271" s="21">
        <v>90</v>
      </c>
      <c r="K271" s="25" t="s">
        <v>1597</v>
      </c>
      <c r="L271" s="11" t="s">
        <v>1598</v>
      </c>
      <c r="M271" s="13"/>
      <c r="N271" s="14"/>
      <c r="O271" s="6"/>
      <c r="P271" s="15"/>
      <c r="Q271" s="7"/>
      <c r="R271" s="8">
        <f t="shared" si="4"/>
        <v>90</v>
      </c>
      <c r="S271" s="9"/>
      <c r="T271" s="10"/>
      <c r="U271" s="12"/>
      <c r="V271" s="12"/>
      <c r="W271" s="12">
        <v>2</v>
      </c>
      <c r="X271" s="12" t="s">
        <v>454</v>
      </c>
      <c r="Y271" s="12">
        <v>1</v>
      </c>
      <c r="Z271" s="12" t="s">
        <v>44</v>
      </c>
      <c r="AE271">
        <v>1</v>
      </c>
      <c r="AF271" t="s">
        <v>45</v>
      </c>
      <c r="AG271">
        <v>3</v>
      </c>
      <c r="AH271" t="s">
        <v>138</v>
      </c>
      <c r="AI271">
        <v>9</v>
      </c>
      <c r="AJ271" t="s">
        <v>562</v>
      </c>
      <c r="AM271" t="s">
        <v>563</v>
      </c>
      <c r="AN271" t="s">
        <v>564</v>
      </c>
      <c r="AO271" t="s">
        <v>36</v>
      </c>
      <c r="AT271">
        <v>90</v>
      </c>
      <c r="AU271">
        <v>0</v>
      </c>
      <c r="AV271">
        <v>2021</v>
      </c>
      <c r="AW271">
        <v>545</v>
      </c>
      <c r="AX271" t="s">
        <v>40</v>
      </c>
      <c r="AY271">
        <v>630</v>
      </c>
      <c r="AZ271" s="1">
        <v>44558</v>
      </c>
      <c r="BA271" t="s">
        <v>41</v>
      </c>
      <c r="BB271" t="s">
        <v>565</v>
      </c>
      <c r="BC271">
        <v>11379</v>
      </c>
    </row>
    <row r="272" spans="1:55" x14ac:dyDescent="0.25">
      <c r="A272" s="12">
        <v>2470</v>
      </c>
      <c r="B272" s="12">
        <v>0</v>
      </c>
      <c r="C272" s="12" t="s">
        <v>560</v>
      </c>
      <c r="D272" s="12">
        <v>2021</v>
      </c>
      <c r="E272" s="22">
        <v>2449</v>
      </c>
      <c r="F272" s="12"/>
      <c r="G272" s="12" t="s">
        <v>472</v>
      </c>
      <c r="H272" s="20">
        <v>3000</v>
      </c>
      <c r="I272" s="12">
        <v>0</v>
      </c>
      <c r="J272" s="21">
        <v>3000</v>
      </c>
      <c r="K272" s="25" t="s">
        <v>1597</v>
      </c>
      <c r="L272" s="11" t="s">
        <v>1598</v>
      </c>
      <c r="M272" s="13"/>
      <c r="N272" s="14"/>
      <c r="O272" s="6"/>
      <c r="P272" s="15"/>
      <c r="Q272" s="7"/>
      <c r="R272" s="8">
        <f t="shared" si="4"/>
        <v>3000</v>
      </c>
      <c r="S272" s="9"/>
      <c r="T272" s="10"/>
      <c r="U272" s="12"/>
      <c r="V272" s="12"/>
      <c r="W272" s="12">
        <v>2</v>
      </c>
      <c r="X272" s="12" t="s">
        <v>454</v>
      </c>
      <c r="Y272" s="12">
        <v>1</v>
      </c>
      <c r="Z272" s="12" t="s">
        <v>44</v>
      </c>
      <c r="AE272">
        <v>1</v>
      </c>
      <c r="AF272" t="s">
        <v>45</v>
      </c>
      <c r="AG272">
        <v>3</v>
      </c>
      <c r="AH272" t="s">
        <v>138</v>
      </c>
      <c r="AI272">
        <v>9</v>
      </c>
      <c r="AJ272" t="s">
        <v>562</v>
      </c>
      <c r="AM272" t="s">
        <v>563</v>
      </c>
      <c r="AN272" t="s">
        <v>564</v>
      </c>
      <c r="AO272" t="s">
        <v>36</v>
      </c>
      <c r="AT272">
        <v>0</v>
      </c>
      <c r="AU272">
        <v>3000</v>
      </c>
      <c r="AV272">
        <v>2021</v>
      </c>
      <c r="AW272">
        <v>555</v>
      </c>
      <c r="AX272" t="s">
        <v>40</v>
      </c>
      <c r="AY272">
        <v>642</v>
      </c>
      <c r="AZ272" s="1">
        <v>44559</v>
      </c>
      <c r="BA272" t="s">
        <v>41</v>
      </c>
      <c r="BB272" t="s">
        <v>472</v>
      </c>
      <c r="BC272">
        <v>11051</v>
      </c>
    </row>
    <row r="273" spans="1:55" x14ac:dyDescent="0.25">
      <c r="A273" s="12">
        <v>2486</v>
      </c>
      <c r="B273" s="12">
        <v>1</v>
      </c>
      <c r="C273" s="12" t="s">
        <v>566</v>
      </c>
      <c r="D273" s="12">
        <v>2021</v>
      </c>
      <c r="E273" s="22">
        <v>416</v>
      </c>
      <c r="F273" s="12"/>
      <c r="G273" s="12" t="s">
        <v>567</v>
      </c>
      <c r="H273" s="20">
        <v>30479.51</v>
      </c>
      <c r="I273" s="12">
        <v>0</v>
      </c>
      <c r="J273" s="21">
        <v>30479.51</v>
      </c>
      <c r="K273" s="25" t="s">
        <v>1604</v>
      </c>
      <c r="L273" s="11" t="s">
        <v>1602</v>
      </c>
      <c r="M273" s="13">
        <f>J273-58.04</f>
        <v>30421.469999999998</v>
      </c>
      <c r="N273" s="14"/>
      <c r="O273" s="6"/>
      <c r="P273" s="15"/>
      <c r="Q273" s="7"/>
      <c r="R273" s="8">
        <f t="shared" si="4"/>
        <v>58.040000000000873</v>
      </c>
      <c r="S273" s="9"/>
      <c r="T273" s="10"/>
      <c r="U273" s="12"/>
      <c r="V273" s="12"/>
      <c r="W273" s="12">
        <v>2</v>
      </c>
      <c r="X273" s="12" t="s">
        <v>454</v>
      </c>
      <c r="Y273" s="12">
        <v>1</v>
      </c>
      <c r="Z273" s="12" t="s">
        <v>44</v>
      </c>
      <c r="AE273">
        <v>1</v>
      </c>
      <c r="AF273" t="s">
        <v>45</v>
      </c>
      <c r="AG273">
        <v>3</v>
      </c>
      <c r="AH273" t="s">
        <v>138</v>
      </c>
      <c r="AI273">
        <v>10</v>
      </c>
      <c r="AJ273" t="s">
        <v>155</v>
      </c>
      <c r="AM273" t="s">
        <v>568</v>
      </c>
      <c r="AN273" t="s">
        <v>569</v>
      </c>
      <c r="AO273" t="s">
        <v>36</v>
      </c>
      <c r="AT273">
        <v>58.04</v>
      </c>
      <c r="AU273">
        <v>30421.47</v>
      </c>
      <c r="AV273">
        <v>2021</v>
      </c>
      <c r="AW273">
        <v>52</v>
      </c>
      <c r="AX273" t="s">
        <v>40</v>
      </c>
      <c r="AY273">
        <v>57</v>
      </c>
      <c r="AZ273" s="1">
        <v>44232</v>
      </c>
      <c r="BA273" t="s">
        <v>41</v>
      </c>
      <c r="BB273" t="s">
        <v>567</v>
      </c>
      <c r="BC273">
        <v>8648</v>
      </c>
    </row>
    <row r="274" spans="1:55" ht="23.25" x14ac:dyDescent="0.25">
      <c r="A274" s="12">
        <v>2486</v>
      </c>
      <c r="B274" s="12">
        <v>1</v>
      </c>
      <c r="C274" s="12" t="s">
        <v>566</v>
      </c>
      <c r="D274" s="12">
        <v>2021</v>
      </c>
      <c r="E274" s="22">
        <v>2458</v>
      </c>
      <c r="F274" s="12">
        <v>416</v>
      </c>
      <c r="G274" s="12" t="s">
        <v>570</v>
      </c>
      <c r="H274" s="20">
        <v>58.04</v>
      </c>
      <c r="I274" s="12">
        <v>0</v>
      </c>
      <c r="J274" s="21">
        <v>58.04</v>
      </c>
      <c r="K274" s="26" t="s">
        <v>1599</v>
      </c>
      <c r="L274" s="11" t="s">
        <v>1632</v>
      </c>
      <c r="M274" s="13">
        <v>58.04</v>
      </c>
      <c r="N274" s="14"/>
      <c r="O274" s="6"/>
      <c r="P274" s="15"/>
      <c r="Q274" s="7"/>
      <c r="R274" s="8">
        <f t="shared" si="4"/>
        <v>0</v>
      </c>
      <c r="S274" s="9"/>
      <c r="T274" s="10"/>
      <c r="U274" s="12"/>
      <c r="V274" s="12"/>
      <c r="W274" s="12">
        <v>2</v>
      </c>
      <c r="X274" s="12" t="s">
        <v>454</v>
      </c>
      <c r="Y274" s="12">
        <v>1</v>
      </c>
      <c r="Z274" s="12" t="s">
        <v>44</v>
      </c>
      <c r="AE274">
        <v>1</v>
      </c>
      <c r="AF274" t="s">
        <v>45</v>
      </c>
      <c r="AG274">
        <v>3</v>
      </c>
      <c r="AH274" t="s">
        <v>138</v>
      </c>
      <c r="AI274">
        <v>10</v>
      </c>
      <c r="AJ274" t="s">
        <v>155</v>
      </c>
      <c r="AM274" t="s">
        <v>568</v>
      </c>
      <c r="AN274" t="s">
        <v>569</v>
      </c>
      <c r="AO274" t="s">
        <v>36</v>
      </c>
      <c r="AT274">
        <v>0</v>
      </c>
      <c r="AU274">
        <v>58.04</v>
      </c>
      <c r="AV274">
        <v>2021</v>
      </c>
      <c r="AW274">
        <v>52</v>
      </c>
      <c r="AX274" t="s">
        <v>40</v>
      </c>
      <c r="AY274">
        <v>57</v>
      </c>
      <c r="AZ274" s="1">
        <v>44232</v>
      </c>
      <c r="BA274" t="s">
        <v>41</v>
      </c>
      <c r="BB274" t="s">
        <v>567</v>
      </c>
      <c r="BC274">
        <v>8648</v>
      </c>
    </row>
    <row r="275" spans="1:55" x14ac:dyDescent="0.25">
      <c r="A275" s="12">
        <v>360</v>
      </c>
      <c r="B275" s="12">
        <v>1</v>
      </c>
      <c r="C275" s="12" t="s">
        <v>571</v>
      </c>
      <c r="D275" s="12">
        <v>2021</v>
      </c>
      <c r="E275" s="22">
        <v>135</v>
      </c>
      <c r="F275" s="12"/>
      <c r="G275" s="12" t="s">
        <v>452</v>
      </c>
      <c r="H275" s="20">
        <v>639.46</v>
      </c>
      <c r="I275" s="12">
        <v>0</v>
      </c>
      <c r="J275" s="21">
        <v>639.46</v>
      </c>
      <c r="K275" s="25" t="s">
        <v>1599</v>
      </c>
      <c r="L275" s="11" t="s">
        <v>1600</v>
      </c>
      <c r="M275" s="13">
        <v>639.46</v>
      </c>
      <c r="N275" s="14"/>
      <c r="O275" s="6"/>
      <c r="P275" s="15"/>
      <c r="Q275" s="7"/>
      <c r="R275" s="8">
        <f t="shared" si="4"/>
        <v>0</v>
      </c>
      <c r="S275" s="9"/>
      <c r="T275" s="10">
        <v>639.46</v>
      </c>
      <c r="U275" s="12">
        <v>2020</v>
      </c>
      <c r="V275" s="12">
        <v>138</v>
      </c>
      <c r="W275" s="12">
        <v>2</v>
      </c>
      <c r="X275" s="12" t="s">
        <v>454</v>
      </c>
      <c r="Y275" s="12">
        <v>1</v>
      </c>
      <c r="Z275" s="12" t="s">
        <v>44</v>
      </c>
      <c r="AE275">
        <v>1</v>
      </c>
      <c r="AF275" t="s">
        <v>45</v>
      </c>
      <c r="AG275">
        <v>4</v>
      </c>
      <c r="AH275" t="s">
        <v>572</v>
      </c>
      <c r="AI275">
        <v>1</v>
      </c>
      <c r="AJ275" t="s">
        <v>168</v>
      </c>
      <c r="AM275" t="s">
        <v>495</v>
      </c>
      <c r="AN275" t="s">
        <v>496</v>
      </c>
      <c r="AO275" t="s">
        <v>36</v>
      </c>
      <c r="AT275">
        <v>0</v>
      </c>
      <c r="AU275">
        <v>639.46</v>
      </c>
      <c r="AV275">
        <v>2020</v>
      </c>
      <c r="AW275">
        <v>571</v>
      </c>
      <c r="AX275" t="s">
        <v>40</v>
      </c>
      <c r="AY275">
        <v>635</v>
      </c>
      <c r="AZ275" s="1">
        <v>44196</v>
      </c>
      <c r="BA275" t="s">
        <v>41</v>
      </c>
      <c r="BB275" t="s">
        <v>453</v>
      </c>
    </row>
    <row r="276" spans="1:55" x14ac:dyDescent="0.25">
      <c r="A276" s="12">
        <v>363</v>
      </c>
      <c r="B276" s="12">
        <v>2</v>
      </c>
      <c r="C276" s="12" t="s">
        <v>573</v>
      </c>
      <c r="D276" s="12">
        <v>2021</v>
      </c>
      <c r="E276" s="22">
        <v>138</v>
      </c>
      <c r="F276" s="12"/>
      <c r="G276" s="12" t="s">
        <v>452</v>
      </c>
      <c r="H276" s="20">
        <v>82.11</v>
      </c>
      <c r="I276" s="12">
        <v>0</v>
      </c>
      <c r="J276" s="21">
        <v>82.11</v>
      </c>
      <c r="K276" s="25" t="s">
        <v>1599</v>
      </c>
      <c r="L276" s="11" t="s">
        <v>1600</v>
      </c>
      <c r="M276" s="13">
        <v>82.11</v>
      </c>
      <c r="N276" s="14"/>
      <c r="O276" s="6"/>
      <c r="P276" s="15"/>
      <c r="Q276" s="7"/>
      <c r="R276" s="8">
        <f t="shared" si="4"/>
        <v>0</v>
      </c>
      <c r="S276" s="9"/>
      <c r="T276" s="10">
        <v>82.11</v>
      </c>
      <c r="U276" s="12">
        <v>2020</v>
      </c>
      <c r="V276" s="12">
        <v>141</v>
      </c>
      <c r="W276" s="12">
        <v>2</v>
      </c>
      <c r="X276" s="12" t="s">
        <v>454</v>
      </c>
      <c r="Y276" s="12">
        <v>1</v>
      </c>
      <c r="Z276" s="12" t="s">
        <v>44</v>
      </c>
      <c r="AE276">
        <v>1</v>
      </c>
      <c r="AF276" t="s">
        <v>45</v>
      </c>
      <c r="AG276">
        <v>4</v>
      </c>
      <c r="AH276" t="s">
        <v>572</v>
      </c>
      <c r="AI276">
        <v>1</v>
      </c>
      <c r="AJ276" t="s">
        <v>168</v>
      </c>
      <c r="AM276" t="s">
        <v>459</v>
      </c>
      <c r="AN276" t="s">
        <v>460</v>
      </c>
      <c r="AO276" t="s">
        <v>36</v>
      </c>
      <c r="AT276">
        <v>0</v>
      </c>
      <c r="AU276">
        <v>82.11</v>
      </c>
      <c r="AV276">
        <v>2020</v>
      </c>
      <c r="AW276">
        <v>571</v>
      </c>
      <c r="AX276" t="s">
        <v>40</v>
      </c>
      <c r="AY276">
        <v>635</v>
      </c>
      <c r="AZ276" s="1">
        <v>44196</v>
      </c>
      <c r="BA276" t="s">
        <v>41</v>
      </c>
      <c r="BB276" t="s">
        <v>453</v>
      </c>
    </row>
    <row r="277" spans="1:55" x14ac:dyDescent="0.25">
      <c r="A277" s="12">
        <v>368</v>
      </c>
      <c r="B277" s="12">
        <v>0</v>
      </c>
      <c r="C277" s="12" t="s">
        <v>574</v>
      </c>
      <c r="D277" s="12">
        <v>2021</v>
      </c>
      <c r="E277" s="22">
        <v>140</v>
      </c>
      <c r="F277" s="12"/>
      <c r="G277" s="12" t="s">
        <v>452</v>
      </c>
      <c r="H277" s="20">
        <v>71.37</v>
      </c>
      <c r="I277" s="12">
        <v>0</v>
      </c>
      <c r="J277" s="21">
        <v>71.37</v>
      </c>
      <c r="K277" s="25" t="s">
        <v>1599</v>
      </c>
      <c r="L277" s="11" t="s">
        <v>1600</v>
      </c>
      <c r="M277" s="13">
        <v>71.37</v>
      </c>
      <c r="N277" s="14"/>
      <c r="O277" s="6"/>
      <c r="P277" s="15"/>
      <c r="Q277" s="7"/>
      <c r="R277" s="8">
        <f t="shared" si="4"/>
        <v>0</v>
      </c>
      <c r="S277" s="9"/>
      <c r="T277" s="10">
        <v>71.37</v>
      </c>
      <c r="U277" s="12">
        <v>2020</v>
      </c>
      <c r="V277" s="12">
        <v>143</v>
      </c>
      <c r="W277" s="12">
        <v>2</v>
      </c>
      <c r="X277" s="12" t="s">
        <v>454</v>
      </c>
      <c r="Y277" s="12">
        <v>1</v>
      </c>
      <c r="Z277" s="12" t="s">
        <v>44</v>
      </c>
      <c r="AE277">
        <v>1</v>
      </c>
      <c r="AF277" t="s">
        <v>45</v>
      </c>
      <c r="AG277">
        <v>4</v>
      </c>
      <c r="AH277" t="s">
        <v>572</v>
      </c>
      <c r="AI277">
        <v>1</v>
      </c>
      <c r="AJ277" t="s">
        <v>168</v>
      </c>
      <c r="AM277" t="s">
        <v>459</v>
      </c>
      <c r="AN277" t="s">
        <v>460</v>
      </c>
      <c r="AO277" t="s">
        <v>36</v>
      </c>
      <c r="AT277">
        <v>0</v>
      </c>
      <c r="AU277">
        <v>71.37</v>
      </c>
      <c r="AV277">
        <v>2020</v>
      </c>
      <c r="AW277">
        <v>571</v>
      </c>
      <c r="AX277" t="s">
        <v>40</v>
      </c>
      <c r="AY277">
        <v>635</v>
      </c>
      <c r="AZ277" s="1">
        <v>44196</v>
      </c>
      <c r="BA277" t="s">
        <v>41</v>
      </c>
      <c r="BB277" t="s">
        <v>453</v>
      </c>
    </row>
    <row r="278" spans="1:55" x14ac:dyDescent="0.25">
      <c r="A278" s="12">
        <v>363</v>
      </c>
      <c r="B278" s="12">
        <v>3</v>
      </c>
      <c r="C278" s="12" t="s">
        <v>575</v>
      </c>
      <c r="D278" s="12">
        <v>2021</v>
      </c>
      <c r="E278" s="22">
        <v>139</v>
      </c>
      <c r="F278" s="12"/>
      <c r="G278" s="12" t="s">
        <v>452</v>
      </c>
      <c r="H278" s="20">
        <v>75.75</v>
      </c>
      <c r="I278" s="12">
        <v>0</v>
      </c>
      <c r="J278" s="21">
        <v>75.75</v>
      </c>
      <c r="K278" s="25" t="s">
        <v>1599</v>
      </c>
      <c r="L278" s="11" t="s">
        <v>1600</v>
      </c>
      <c r="M278" s="13">
        <v>75.75</v>
      </c>
      <c r="N278" s="14"/>
      <c r="O278" s="6"/>
      <c r="P278" s="15"/>
      <c r="Q278" s="7"/>
      <c r="R278" s="8">
        <f t="shared" si="4"/>
        <v>0</v>
      </c>
      <c r="S278" s="9"/>
      <c r="T278" s="10">
        <v>75.75</v>
      </c>
      <c r="U278" s="12">
        <v>2020</v>
      </c>
      <c r="V278" s="12">
        <v>142</v>
      </c>
      <c r="W278" s="12">
        <v>2</v>
      </c>
      <c r="X278" s="12" t="s">
        <v>454</v>
      </c>
      <c r="Y278" s="12">
        <v>1</v>
      </c>
      <c r="Z278" s="12" t="s">
        <v>44</v>
      </c>
      <c r="AE278">
        <v>1</v>
      </c>
      <c r="AF278" t="s">
        <v>45</v>
      </c>
      <c r="AG278">
        <v>4</v>
      </c>
      <c r="AH278" t="s">
        <v>572</v>
      </c>
      <c r="AI278">
        <v>2</v>
      </c>
      <c r="AJ278" t="s">
        <v>466</v>
      </c>
      <c r="AM278" t="s">
        <v>467</v>
      </c>
      <c r="AN278" t="s">
        <v>468</v>
      </c>
      <c r="AO278" t="s">
        <v>36</v>
      </c>
      <c r="AT278">
        <v>0</v>
      </c>
      <c r="AU278">
        <v>75.75</v>
      </c>
      <c r="AV278">
        <v>2020</v>
      </c>
      <c r="AW278">
        <v>571</v>
      </c>
      <c r="AX278" t="s">
        <v>40</v>
      </c>
      <c r="AY278">
        <v>635</v>
      </c>
      <c r="AZ278" s="1">
        <v>44196</v>
      </c>
      <c r="BA278" t="s">
        <v>41</v>
      </c>
      <c r="BB278" t="s">
        <v>453</v>
      </c>
    </row>
    <row r="279" spans="1:55" x14ac:dyDescent="0.25">
      <c r="A279" s="12">
        <v>369</v>
      </c>
      <c r="B279" s="12">
        <v>0</v>
      </c>
      <c r="C279" s="12" t="s">
        <v>576</v>
      </c>
      <c r="D279" s="12">
        <v>2021</v>
      </c>
      <c r="E279" s="22">
        <v>141</v>
      </c>
      <c r="F279" s="12"/>
      <c r="G279" s="12" t="s">
        <v>452</v>
      </c>
      <c r="H279" s="20">
        <v>91.93</v>
      </c>
      <c r="I279" s="12">
        <v>0</v>
      </c>
      <c r="J279" s="21">
        <v>91.93</v>
      </c>
      <c r="K279" s="25" t="s">
        <v>1599</v>
      </c>
      <c r="L279" s="11" t="s">
        <v>1600</v>
      </c>
      <c r="M279" s="13">
        <v>91.93</v>
      </c>
      <c r="N279" s="14"/>
      <c r="O279" s="6"/>
      <c r="P279" s="15"/>
      <c r="Q279" s="7"/>
      <c r="R279" s="8">
        <f t="shared" si="4"/>
        <v>0</v>
      </c>
      <c r="S279" s="9"/>
      <c r="T279" s="10">
        <v>91.93</v>
      </c>
      <c r="U279" s="12">
        <v>2020</v>
      </c>
      <c r="V279" s="12">
        <v>144</v>
      </c>
      <c r="W279" s="12">
        <v>2</v>
      </c>
      <c r="X279" s="12" t="s">
        <v>454</v>
      </c>
      <c r="Y279" s="12">
        <v>1</v>
      </c>
      <c r="Z279" s="12" t="s">
        <v>44</v>
      </c>
      <c r="AE279">
        <v>1</v>
      </c>
      <c r="AF279" t="s">
        <v>45</v>
      </c>
      <c r="AG279">
        <v>4</v>
      </c>
      <c r="AH279" t="s">
        <v>572</v>
      </c>
      <c r="AI279">
        <v>2</v>
      </c>
      <c r="AJ279" t="s">
        <v>466</v>
      </c>
      <c r="AM279" t="s">
        <v>467</v>
      </c>
      <c r="AN279" t="s">
        <v>468</v>
      </c>
      <c r="AO279" t="s">
        <v>36</v>
      </c>
      <c r="AT279">
        <v>0</v>
      </c>
      <c r="AU279">
        <v>91.93</v>
      </c>
      <c r="AV279">
        <v>2020</v>
      </c>
      <c r="AW279">
        <v>571</v>
      </c>
      <c r="AX279" t="s">
        <v>40</v>
      </c>
      <c r="AY279">
        <v>635</v>
      </c>
      <c r="AZ279" s="1">
        <v>44196</v>
      </c>
      <c r="BA279" t="s">
        <v>41</v>
      </c>
      <c r="BB279" t="s">
        <v>453</v>
      </c>
    </row>
    <row r="280" spans="1:55" x14ac:dyDescent="0.25">
      <c r="A280" s="12">
        <v>393</v>
      </c>
      <c r="B280" s="12">
        <v>0</v>
      </c>
      <c r="C280" s="12" t="s">
        <v>577</v>
      </c>
      <c r="D280" s="12">
        <v>2020</v>
      </c>
      <c r="E280" s="22">
        <v>2413</v>
      </c>
      <c r="F280" s="12"/>
      <c r="G280" s="12" t="s">
        <v>578</v>
      </c>
      <c r="H280" s="20">
        <v>553.79</v>
      </c>
      <c r="I280" s="12">
        <v>0</v>
      </c>
      <c r="J280" s="21">
        <v>553.79</v>
      </c>
      <c r="K280" s="25" t="s">
        <v>1597</v>
      </c>
      <c r="L280" s="11" t="s">
        <v>1598</v>
      </c>
      <c r="M280" s="13"/>
      <c r="N280" s="14"/>
      <c r="O280" s="6"/>
      <c r="P280" s="15"/>
      <c r="Q280" s="7"/>
      <c r="R280" s="8">
        <f t="shared" si="4"/>
        <v>553.79</v>
      </c>
      <c r="S280" s="9"/>
      <c r="T280" s="10"/>
      <c r="U280" s="12"/>
      <c r="V280" s="12"/>
      <c r="W280" s="12">
        <v>2</v>
      </c>
      <c r="X280" s="12" t="s">
        <v>454</v>
      </c>
      <c r="Y280" s="12">
        <v>1</v>
      </c>
      <c r="Z280" s="12" t="s">
        <v>44</v>
      </c>
      <c r="AE280">
        <v>1</v>
      </c>
      <c r="AF280" t="s">
        <v>45</v>
      </c>
      <c r="AG280">
        <v>4</v>
      </c>
      <c r="AH280" t="s">
        <v>572</v>
      </c>
      <c r="AI280">
        <v>3</v>
      </c>
      <c r="AJ280" t="s">
        <v>47</v>
      </c>
      <c r="AM280" t="s">
        <v>579</v>
      </c>
      <c r="AN280" t="s">
        <v>580</v>
      </c>
      <c r="AO280" t="s">
        <v>36</v>
      </c>
      <c r="AT280">
        <v>0</v>
      </c>
      <c r="AU280">
        <v>553.79</v>
      </c>
      <c r="AV280">
        <v>2020</v>
      </c>
      <c r="AW280">
        <v>564</v>
      </c>
      <c r="AX280" t="s">
        <v>40</v>
      </c>
      <c r="AY280">
        <v>633</v>
      </c>
      <c r="AZ280" s="1">
        <v>44196</v>
      </c>
      <c r="BA280" t="s">
        <v>41</v>
      </c>
      <c r="BB280" t="s">
        <v>470</v>
      </c>
      <c r="BC280">
        <v>9607</v>
      </c>
    </row>
    <row r="281" spans="1:55" x14ac:dyDescent="0.25">
      <c r="A281" s="12">
        <v>393</v>
      </c>
      <c r="B281" s="12">
        <v>0</v>
      </c>
      <c r="C281" s="12" t="s">
        <v>577</v>
      </c>
      <c r="D281" s="12">
        <v>2021</v>
      </c>
      <c r="E281" s="22">
        <v>2447</v>
      </c>
      <c r="F281" s="12"/>
      <c r="G281" s="12" t="s">
        <v>472</v>
      </c>
      <c r="H281" s="20">
        <v>2979.67</v>
      </c>
      <c r="I281" s="12">
        <v>0</v>
      </c>
      <c r="J281" s="21">
        <v>2979.67</v>
      </c>
      <c r="K281" s="25" t="s">
        <v>1597</v>
      </c>
      <c r="L281" s="11" t="s">
        <v>1598</v>
      </c>
      <c r="M281" s="13"/>
      <c r="N281" s="14"/>
      <c r="O281" s="6"/>
      <c r="P281" s="15"/>
      <c r="Q281" s="7"/>
      <c r="R281" s="8">
        <f t="shared" si="4"/>
        <v>2979.67</v>
      </c>
      <c r="S281" s="9"/>
      <c r="T281" s="10"/>
      <c r="U281" s="12"/>
      <c r="V281" s="12"/>
      <c r="W281" s="12">
        <v>2</v>
      </c>
      <c r="X281" s="12" t="s">
        <v>454</v>
      </c>
      <c r="Y281" s="12">
        <v>1</v>
      </c>
      <c r="Z281" s="12" t="s">
        <v>44</v>
      </c>
      <c r="AE281">
        <v>1</v>
      </c>
      <c r="AF281" t="s">
        <v>45</v>
      </c>
      <c r="AG281">
        <v>4</v>
      </c>
      <c r="AH281" t="s">
        <v>572</v>
      </c>
      <c r="AI281">
        <v>3</v>
      </c>
      <c r="AJ281" t="s">
        <v>47</v>
      </c>
      <c r="AM281" t="s">
        <v>579</v>
      </c>
      <c r="AN281" t="s">
        <v>580</v>
      </c>
      <c r="AO281" t="s">
        <v>36</v>
      </c>
      <c r="AT281">
        <v>0</v>
      </c>
      <c r="AU281">
        <v>2979.67</v>
      </c>
      <c r="AV281">
        <v>2021</v>
      </c>
      <c r="AW281">
        <v>555</v>
      </c>
      <c r="AX281" t="s">
        <v>40</v>
      </c>
      <c r="AY281">
        <v>642</v>
      </c>
      <c r="AZ281" s="1">
        <v>44559</v>
      </c>
      <c r="BA281" t="s">
        <v>41</v>
      </c>
      <c r="BB281" t="s">
        <v>472</v>
      </c>
      <c r="BC281">
        <v>9607</v>
      </c>
    </row>
    <row r="282" spans="1:55" ht="23.25" x14ac:dyDescent="0.25">
      <c r="A282" s="12">
        <v>395</v>
      </c>
      <c r="B282" s="12">
        <v>0</v>
      </c>
      <c r="C282" s="12" t="s">
        <v>581</v>
      </c>
      <c r="D282" s="12">
        <v>2020</v>
      </c>
      <c r="E282" s="22">
        <v>2407</v>
      </c>
      <c r="F282" s="12"/>
      <c r="G282" s="12" t="s">
        <v>480</v>
      </c>
      <c r="H282" s="20">
        <v>24000</v>
      </c>
      <c r="I282" s="12">
        <v>0</v>
      </c>
      <c r="J282" s="21">
        <v>24000</v>
      </c>
      <c r="K282" s="25" t="s">
        <v>1599</v>
      </c>
      <c r="L282" s="11" t="s">
        <v>1633</v>
      </c>
      <c r="M282" s="13">
        <v>24000</v>
      </c>
      <c r="N282" s="14"/>
      <c r="O282" s="6"/>
      <c r="P282" s="15"/>
      <c r="Q282" s="7"/>
      <c r="R282" s="8">
        <f t="shared" si="4"/>
        <v>0</v>
      </c>
      <c r="S282" s="9"/>
      <c r="T282" s="10"/>
      <c r="U282" s="12"/>
      <c r="V282" s="12"/>
      <c r="W282" s="12">
        <v>2</v>
      </c>
      <c r="X282" s="12" t="s">
        <v>454</v>
      </c>
      <c r="Y282" s="12">
        <v>1</v>
      </c>
      <c r="Z282" s="12" t="s">
        <v>44</v>
      </c>
      <c r="AE282">
        <v>1</v>
      </c>
      <c r="AF282" t="s">
        <v>45</v>
      </c>
      <c r="AG282">
        <v>4</v>
      </c>
      <c r="AH282" t="s">
        <v>572</v>
      </c>
      <c r="AI282">
        <v>3</v>
      </c>
      <c r="AJ282" t="s">
        <v>47</v>
      </c>
      <c r="AM282" t="s">
        <v>579</v>
      </c>
      <c r="AN282" t="s">
        <v>580</v>
      </c>
      <c r="AO282" t="s">
        <v>36</v>
      </c>
      <c r="AT282">
        <v>0</v>
      </c>
      <c r="AU282">
        <v>24000</v>
      </c>
      <c r="AV282">
        <v>2020</v>
      </c>
      <c r="AW282">
        <v>564</v>
      </c>
      <c r="AX282" t="s">
        <v>40</v>
      </c>
      <c r="AY282">
        <v>633</v>
      </c>
      <c r="AZ282" s="1">
        <v>44196</v>
      </c>
      <c r="BA282" t="s">
        <v>41</v>
      </c>
      <c r="BB282" t="s">
        <v>470</v>
      </c>
      <c r="BC282">
        <v>109</v>
      </c>
    </row>
    <row r="283" spans="1:55" x14ac:dyDescent="0.25">
      <c r="A283" s="12">
        <v>395</v>
      </c>
      <c r="B283" s="12">
        <v>0</v>
      </c>
      <c r="C283" s="12" t="s">
        <v>581</v>
      </c>
      <c r="D283" s="12">
        <v>2021</v>
      </c>
      <c r="E283" s="22">
        <v>1962</v>
      </c>
      <c r="F283" s="12"/>
      <c r="G283" s="12" t="s">
        <v>582</v>
      </c>
      <c r="H283" s="20">
        <v>24000</v>
      </c>
      <c r="I283" s="12">
        <v>0</v>
      </c>
      <c r="J283" s="21">
        <v>24000</v>
      </c>
      <c r="K283" s="25" t="s">
        <v>1597</v>
      </c>
      <c r="L283" s="11" t="s">
        <v>1598</v>
      </c>
      <c r="M283" s="13"/>
      <c r="N283" s="14"/>
      <c r="O283" s="6"/>
      <c r="P283" s="15"/>
      <c r="Q283" s="7"/>
      <c r="R283" s="8">
        <f t="shared" si="4"/>
        <v>24000</v>
      </c>
      <c r="S283" s="9"/>
      <c r="T283" s="10"/>
      <c r="U283" s="12"/>
      <c r="V283" s="12"/>
      <c r="W283" s="12">
        <v>2</v>
      </c>
      <c r="X283" s="12" t="s">
        <v>454</v>
      </c>
      <c r="Y283" s="12">
        <v>1</v>
      </c>
      <c r="Z283" s="12" t="s">
        <v>44</v>
      </c>
      <c r="AE283">
        <v>1</v>
      </c>
      <c r="AF283" t="s">
        <v>45</v>
      </c>
      <c r="AG283">
        <v>4</v>
      </c>
      <c r="AH283" t="s">
        <v>572</v>
      </c>
      <c r="AI283">
        <v>3</v>
      </c>
      <c r="AJ283" t="s">
        <v>47</v>
      </c>
      <c r="AM283" t="s">
        <v>579</v>
      </c>
      <c r="AN283" t="s">
        <v>580</v>
      </c>
      <c r="AO283" t="s">
        <v>36</v>
      </c>
      <c r="AR283" t="s">
        <v>583</v>
      </c>
      <c r="AT283">
        <v>0</v>
      </c>
      <c r="AU283">
        <v>24000</v>
      </c>
      <c r="AV283">
        <v>2021</v>
      </c>
      <c r="AW283">
        <v>420</v>
      </c>
      <c r="AX283" t="s">
        <v>40</v>
      </c>
      <c r="AY283">
        <v>495</v>
      </c>
      <c r="AZ283" s="1">
        <v>44504</v>
      </c>
      <c r="BA283" t="s">
        <v>41</v>
      </c>
      <c r="BB283" t="s">
        <v>584</v>
      </c>
      <c r="BC283">
        <v>109</v>
      </c>
    </row>
    <row r="284" spans="1:55" x14ac:dyDescent="0.25">
      <c r="A284" s="12">
        <v>401</v>
      </c>
      <c r="B284" s="12">
        <v>0</v>
      </c>
      <c r="C284" s="12" t="s">
        <v>585</v>
      </c>
      <c r="D284" s="12">
        <v>2020</v>
      </c>
      <c r="E284" s="22">
        <v>2408</v>
      </c>
      <c r="F284" s="12"/>
      <c r="G284" s="12" t="s">
        <v>480</v>
      </c>
      <c r="H284" s="20">
        <v>2500</v>
      </c>
      <c r="I284" s="12">
        <v>0</v>
      </c>
      <c r="J284" s="21">
        <v>2500</v>
      </c>
      <c r="K284" s="26" t="s">
        <v>1599</v>
      </c>
      <c r="L284" s="11" t="s">
        <v>1600</v>
      </c>
      <c r="M284" s="13">
        <v>2500</v>
      </c>
      <c r="N284" s="14"/>
      <c r="O284" s="6"/>
      <c r="P284" s="15"/>
      <c r="Q284" s="7"/>
      <c r="R284" s="8">
        <f t="shared" si="4"/>
        <v>0</v>
      </c>
      <c r="S284" s="9"/>
      <c r="T284" s="10"/>
      <c r="U284" s="12"/>
      <c r="V284" s="12"/>
      <c r="W284" s="12">
        <v>2</v>
      </c>
      <c r="X284" s="12" t="s">
        <v>454</v>
      </c>
      <c r="Y284" s="12">
        <v>1</v>
      </c>
      <c r="Z284" s="12" t="s">
        <v>44</v>
      </c>
      <c r="AE284">
        <v>1</v>
      </c>
      <c r="AF284" t="s">
        <v>45</v>
      </c>
      <c r="AG284">
        <v>4</v>
      </c>
      <c r="AH284" t="s">
        <v>572</v>
      </c>
      <c r="AI284">
        <v>3</v>
      </c>
      <c r="AJ284" t="s">
        <v>47</v>
      </c>
      <c r="AM284" t="s">
        <v>586</v>
      </c>
      <c r="AN284" t="s">
        <v>587</v>
      </c>
      <c r="AO284" t="s">
        <v>36</v>
      </c>
      <c r="AT284">
        <v>0</v>
      </c>
      <c r="AU284">
        <v>2500</v>
      </c>
      <c r="AV284">
        <v>2020</v>
      </c>
      <c r="AW284">
        <v>564</v>
      </c>
      <c r="AX284" t="s">
        <v>40</v>
      </c>
      <c r="AY284">
        <v>633</v>
      </c>
      <c r="AZ284" s="1">
        <v>44196</v>
      </c>
      <c r="BA284" t="s">
        <v>41</v>
      </c>
      <c r="BB284" t="s">
        <v>470</v>
      </c>
      <c r="BC284">
        <v>5751</v>
      </c>
    </row>
    <row r="285" spans="1:55" x14ac:dyDescent="0.25">
      <c r="A285" s="12">
        <v>389</v>
      </c>
      <c r="B285" s="12">
        <v>0</v>
      </c>
      <c r="C285" s="12" t="s">
        <v>588</v>
      </c>
      <c r="D285" s="12">
        <v>2016</v>
      </c>
      <c r="E285" s="22">
        <v>2362</v>
      </c>
      <c r="F285" s="12"/>
      <c r="G285" s="12" t="s">
        <v>589</v>
      </c>
      <c r="H285" s="20">
        <v>841</v>
      </c>
      <c r="I285" s="12">
        <v>0</v>
      </c>
      <c r="J285" s="21">
        <v>841</v>
      </c>
      <c r="K285" s="25" t="s">
        <v>1599</v>
      </c>
      <c r="L285" s="11" t="s">
        <v>1600</v>
      </c>
      <c r="M285" s="13">
        <v>841</v>
      </c>
      <c r="N285" s="14"/>
      <c r="O285" s="6"/>
      <c r="P285" s="15"/>
      <c r="Q285" s="7"/>
      <c r="R285" s="8">
        <f t="shared" si="4"/>
        <v>0</v>
      </c>
      <c r="S285" s="9"/>
      <c r="T285" s="10"/>
      <c r="U285" s="12"/>
      <c r="V285" s="12"/>
      <c r="W285" s="12">
        <v>2</v>
      </c>
      <c r="X285" s="12" t="s">
        <v>454</v>
      </c>
      <c r="Y285" s="12">
        <v>1</v>
      </c>
      <c r="Z285" s="12" t="s">
        <v>44</v>
      </c>
      <c r="AE285">
        <v>1</v>
      </c>
      <c r="AF285" t="s">
        <v>45</v>
      </c>
      <c r="AG285">
        <v>4</v>
      </c>
      <c r="AH285" t="s">
        <v>572</v>
      </c>
      <c r="AI285">
        <v>9</v>
      </c>
      <c r="AJ285" t="s">
        <v>562</v>
      </c>
      <c r="AM285" t="s">
        <v>590</v>
      </c>
      <c r="AN285" t="s">
        <v>591</v>
      </c>
      <c r="AO285" t="s">
        <v>36</v>
      </c>
      <c r="AT285">
        <v>0</v>
      </c>
      <c r="AU285">
        <v>841</v>
      </c>
      <c r="AV285">
        <v>2016</v>
      </c>
      <c r="AW285">
        <v>511</v>
      </c>
      <c r="AX285" t="s">
        <v>40</v>
      </c>
      <c r="AY285">
        <v>553</v>
      </c>
      <c r="AZ285" s="1">
        <v>42732</v>
      </c>
      <c r="BA285" t="s">
        <v>41</v>
      </c>
      <c r="BB285" t="s">
        <v>589</v>
      </c>
    </row>
    <row r="286" spans="1:55" x14ac:dyDescent="0.25">
      <c r="A286" s="12">
        <v>389</v>
      </c>
      <c r="B286" s="12">
        <v>0</v>
      </c>
      <c r="C286" s="12" t="s">
        <v>588</v>
      </c>
      <c r="D286" s="12">
        <v>2017</v>
      </c>
      <c r="E286" s="22">
        <v>2247</v>
      </c>
      <c r="F286" s="12"/>
      <c r="G286" s="12" t="s">
        <v>592</v>
      </c>
      <c r="H286" s="20">
        <v>1796</v>
      </c>
      <c r="I286" s="12">
        <v>0</v>
      </c>
      <c r="J286" s="21">
        <v>1796</v>
      </c>
      <c r="K286" s="25" t="s">
        <v>1599</v>
      </c>
      <c r="L286" s="11" t="s">
        <v>1600</v>
      </c>
      <c r="M286" s="13">
        <v>1796</v>
      </c>
      <c r="N286" s="14"/>
      <c r="O286" s="6"/>
      <c r="P286" s="15"/>
      <c r="Q286" s="7"/>
      <c r="R286" s="8">
        <f t="shared" si="4"/>
        <v>0</v>
      </c>
      <c r="S286" s="9"/>
      <c r="T286" s="10"/>
      <c r="U286" s="12"/>
      <c r="V286" s="12"/>
      <c r="W286" s="12">
        <v>2</v>
      </c>
      <c r="X286" s="12" t="s">
        <v>454</v>
      </c>
      <c r="Y286" s="12">
        <v>1</v>
      </c>
      <c r="Z286" s="12" t="s">
        <v>44</v>
      </c>
      <c r="AE286">
        <v>1</v>
      </c>
      <c r="AF286" t="s">
        <v>45</v>
      </c>
      <c r="AG286">
        <v>4</v>
      </c>
      <c r="AH286" t="s">
        <v>572</v>
      </c>
      <c r="AI286">
        <v>9</v>
      </c>
      <c r="AJ286" t="s">
        <v>562</v>
      </c>
      <c r="AM286" t="s">
        <v>590</v>
      </c>
      <c r="AN286" t="s">
        <v>591</v>
      </c>
      <c r="AO286" t="s">
        <v>36</v>
      </c>
      <c r="AT286">
        <v>0</v>
      </c>
      <c r="AU286">
        <v>1796</v>
      </c>
      <c r="AV286">
        <v>2017</v>
      </c>
      <c r="AW286">
        <v>445</v>
      </c>
      <c r="AX286" t="s">
        <v>40</v>
      </c>
      <c r="AY286">
        <v>479</v>
      </c>
      <c r="AZ286" s="1">
        <v>43096</v>
      </c>
      <c r="BA286" t="s">
        <v>41</v>
      </c>
      <c r="BB286" t="s">
        <v>592</v>
      </c>
    </row>
    <row r="287" spans="1:55" x14ac:dyDescent="0.25">
      <c r="A287" s="12">
        <v>389</v>
      </c>
      <c r="B287" s="12">
        <v>0</v>
      </c>
      <c r="C287" s="12" t="s">
        <v>588</v>
      </c>
      <c r="D287" s="12">
        <v>2018</v>
      </c>
      <c r="E287" s="22">
        <v>2575</v>
      </c>
      <c r="F287" s="12"/>
      <c r="G287" s="12" t="s">
        <v>561</v>
      </c>
      <c r="H287" s="20">
        <v>3238</v>
      </c>
      <c r="I287" s="12">
        <v>0</v>
      </c>
      <c r="J287" s="21">
        <v>3238</v>
      </c>
      <c r="K287" s="25" t="s">
        <v>1599</v>
      </c>
      <c r="L287" s="11" t="s">
        <v>1600</v>
      </c>
      <c r="M287" s="13">
        <v>3238</v>
      </c>
      <c r="N287" s="14"/>
      <c r="O287" s="6"/>
      <c r="P287" s="15"/>
      <c r="Q287" s="7"/>
      <c r="R287" s="8">
        <f t="shared" si="4"/>
        <v>0</v>
      </c>
      <c r="S287" s="9"/>
      <c r="T287" s="10"/>
      <c r="U287" s="12"/>
      <c r="V287" s="12"/>
      <c r="W287" s="12">
        <v>2</v>
      </c>
      <c r="X287" s="12" t="s">
        <v>454</v>
      </c>
      <c r="Y287" s="12">
        <v>1</v>
      </c>
      <c r="Z287" s="12" t="s">
        <v>44</v>
      </c>
      <c r="AE287">
        <v>1</v>
      </c>
      <c r="AF287" t="s">
        <v>45</v>
      </c>
      <c r="AG287">
        <v>4</v>
      </c>
      <c r="AH287" t="s">
        <v>572</v>
      </c>
      <c r="AI287">
        <v>9</v>
      </c>
      <c r="AJ287" t="s">
        <v>562</v>
      </c>
      <c r="AM287" t="s">
        <v>590</v>
      </c>
      <c r="AN287" t="s">
        <v>591</v>
      </c>
      <c r="AO287" t="s">
        <v>36</v>
      </c>
      <c r="AT287">
        <v>0</v>
      </c>
      <c r="AU287">
        <v>3238</v>
      </c>
      <c r="AV287">
        <v>2018</v>
      </c>
      <c r="AW287">
        <v>556</v>
      </c>
      <c r="AX287" t="s">
        <v>40</v>
      </c>
      <c r="AY287">
        <v>599</v>
      </c>
      <c r="AZ287" s="1">
        <v>43461</v>
      </c>
      <c r="BA287" t="s">
        <v>41</v>
      </c>
      <c r="BB287" t="s">
        <v>561</v>
      </c>
    </row>
    <row r="288" spans="1:55" x14ac:dyDescent="0.25">
      <c r="A288" s="12">
        <v>389</v>
      </c>
      <c r="B288" s="12">
        <v>0</v>
      </c>
      <c r="C288" s="12" t="s">
        <v>588</v>
      </c>
      <c r="D288" s="12">
        <v>2019</v>
      </c>
      <c r="E288" s="22">
        <v>2286</v>
      </c>
      <c r="F288" s="12"/>
      <c r="G288" s="12" t="s">
        <v>478</v>
      </c>
      <c r="H288" s="20">
        <v>2586</v>
      </c>
      <c r="I288" s="12">
        <v>0</v>
      </c>
      <c r="J288" s="21">
        <v>2586</v>
      </c>
      <c r="K288" s="25" t="s">
        <v>1599</v>
      </c>
      <c r="L288" s="11" t="s">
        <v>1600</v>
      </c>
      <c r="M288" s="13">
        <v>2586</v>
      </c>
      <c r="N288" s="14"/>
      <c r="O288" s="6"/>
      <c r="P288" s="15"/>
      <c r="Q288" s="7"/>
      <c r="R288" s="8">
        <f t="shared" si="4"/>
        <v>0</v>
      </c>
      <c r="S288" s="9"/>
      <c r="T288" s="10"/>
      <c r="U288" s="12"/>
      <c r="V288" s="12"/>
      <c r="W288" s="12">
        <v>2</v>
      </c>
      <c r="X288" s="12" t="s">
        <v>454</v>
      </c>
      <c r="Y288" s="12">
        <v>1</v>
      </c>
      <c r="Z288" s="12" t="s">
        <v>44</v>
      </c>
      <c r="AE288">
        <v>1</v>
      </c>
      <c r="AF288" t="s">
        <v>45</v>
      </c>
      <c r="AG288">
        <v>4</v>
      </c>
      <c r="AH288" t="s">
        <v>572</v>
      </c>
      <c r="AI288">
        <v>9</v>
      </c>
      <c r="AJ288" t="s">
        <v>562</v>
      </c>
      <c r="AM288" t="s">
        <v>590</v>
      </c>
      <c r="AN288" t="s">
        <v>591</v>
      </c>
      <c r="AO288" t="s">
        <v>36</v>
      </c>
      <c r="AT288">
        <v>0</v>
      </c>
      <c r="AU288">
        <v>2586</v>
      </c>
      <c r="AV288">
        <v>2019</v>
      </c>
      <c r="AW288">
        <v>116</v>
      </c>
      <c r="AX288" t="s">
        <v>479</v>
      </c>
      <c r="AY288">
        <v>22</v>
      </c>
      <c r="AZ288" s="1">
        <v>43549</v>
      </c>
      <c r="BA288" t="s">
        <v>41</v>
      </c>
      <c r="BB288" t="s">
        <v>478</v>
      </c>
    </row>
    <row r="289" spans="1:55" x14ac:dyDescent="0.25">
      <c r="A289" s="12">
        <v>389</v>
      </c>
      <c r="B289" s="12">
        <v>0</v>
      </c>
      <c r="C289" s="12" t="s">
        <v>588</v>
      </c>
      <c r="D289" s="12">
        <v>2020</v>
      </c>
      <c r="E289" s="22">
        <v>2411</v>
      </c>
      <c r="F289" s="12"/>
      <c r="G289" s="12" t="s">
        <v>480</v>
      </c>
      <c r="H289" s="20">
        <v>2528</v>
      </c>
      <c r="I289" s="12">
        <v>0</v>
      </c>
      <c r="J289" s="21">
        <v>2528</v>
      </c>
      <c r="K289" s="25" t="s">
        <v>1597</v>
      </c>
      <c r="L289" s="11" t="s">
        <v>1598</v>
      </c>
      <c r="M289" s="13"/>
      <c r="N289" s="14"/>
      <c r="O289" s="6"/>
      <c r="P289" s="15"/>
      <c r="Q289" s="7"/>
      <c r="R289" s="8">
        <f t="shared" si="4"/>
        <v>2528</v>
      </c>
      <c r="S289" s="9"/>
      <c r="T289" s="10"/>
      <c r="U289" s="12"/>
      <c r="V289" s="12"/>
      <c r="W289" s="12">
        <v>2</v>
      </c>
      <c r="X289" s="12" t="s">
        <v>454</v>
      </c>
      <c r="Y289" s="12">
        <v>1</v>
      </c>
      <c r="Z289" s="12" t="s">
        <v>44</v>
      </c>
      <c r="AE289">
        <v>1</v>
      </c>
      <c r="AF289" t="s">
        <v>45</v>
      </c>
      <c r="AG289">
        <v>4</v>
      </c>
      <c r="AH289" t="s">
        <v>572</v>
      </c>
      <c r="AI289">
        <v>9</v>
      </c>
      <c r="AJ289" t="s">
        <v>562</v>
      </c>
      <c r="AM289" t="s">
        <v>590</v>
      </c>
      <c r="AN289" t="s">
        <v>591</v>
      </c>
      <c r="AO289" t="s">
        <v>36</v>
      </c>
      <c r="AT289">
        <v>0</v>
      </c>
      <c r="AU289">
        <v>2528</v>
      </c>
      <c r="AV289">
        <v>2020</v>
      </c>
      <c r="AW289">
        <v>564</v>
      </c>
      <c r="AX289" t="s">
        <v>40</v>
      </c>
      <c r="AY289">
        <v>633</v>
      </c>
      <c r="AZ289" s="1">
        <v>44196</v>
      </c>
      <c r="BA289" t="s">
        <v>41</v>
      </c>
      <c r="BB289" t="s">
        <v>470</v>
      </c>
      <c r="BC289">
        <v>11051</v>
      </c>
    </row>
    <row r="290" spans="1:55" x14ac:dyDescent="0.25">
      <c r="A290" s="12">
        <v>389</v>
      </c>
      <c r="B290" s="12">
        <v>0</v>
      </c>
      <c r="C290" s="12" t="s">
        <v>588</v>
      </c>
      <c r="D290" s="12">
        <v>2021</v>
      </c>
      <c r="E290" s="22">
        <v>2445</v>
      </c>
      <c r="F290" s="12"/>
      <c r="G290" s="12" t="s">
        <v>472</v>
      </c>
      <c r="H290" s="20">
        <v>5000</v>
      </c>
      <c r="I290" s="12">
        <v>0</v>
      </c>
      <c r="J290" s="21">
        <v>5000</v>
      </c>
      <c r="K290" s="25" t="s">
        <v>1597</v>
      </c>
      <c r="L290" s="11" t="s">
        <v>1598</v>
      </c>
      <c r="M290" s="13"/>
      <c r="N290" s="14"/>
      <c r="O290" s="6"/>
      <c r="P290" s="15"/>
      <c r="Q290" s="7"/>
      <c r="R290" s="8">
        <f t="shared" si="4"/>
        <v>5000</v>
      </c>
      <c r="S290" s="9"/>
      <c r="T290" s="10"/>
      <c r="U290" s="12"/>
      <c r="V290" s="12"/>
      <c r="W290" s="12">
        <v>2</v>
      </c>
      <c r="X290" s="12" t="s">
        <v>454</v>
      </c>
      <c r="Y290" s="12">
        <v>1</v>
      </c>
      <c r="Z290" s="12" t="s">
        <v>44</v>
      </c>
      <c r="AE290">
        <v>1</v>
      </c>
      <c r="AF290" t="s">
        <v>45</v>
      </c>
      <c r="AG290">
        <v>4</v>
      </c>
      <c r="AH290" t="s">
        <v>572</v>
      </c>
      <c r="AI290">
        <v>9</v>
      </c>
      <c r="AJ290" t="s">
        <v>562</v>
      </c>
      <c r="AM290" t="s">
        <v>590</v>
      </c>
      <c r="AN290" t="s">
        <v>591</v>
      </c>
      <c r="AO290" t="s">
        <v>36</v>
      </c>
      <c r="AT290">
        <v>0</v>
      </c>
      <c r="AU290">
        <v>5000</v>
      </c>
      <c r="AV290">
        <v>2021</v>
      </c>
      <c r="AW290">
        <v>555</v>
      </c>
      <c r="AX290" t="s">
        <v>40</v>
      </c>
      <c r="AY290">
        <v>642</v>
      </c>
      <c r="AZ290" s="1">
        <v>44559</v>
      </c>
      <c r="BA290" t="s">
        <v>41</v>
      </c>
      <c r="BB290" t="s">
        <v>472</v>
      </c>
      <c r="BC290">
        <v>11051</v>
      </c>
    </row>
    <row r="291" spans="1:55" x14ac:dyDescent="0.25">
      <c r="A291" s="12">
        <v>390</v>
      </c>
      <c r="B291" s="12">
        <v>0</v>
      </c>
      <c r="C291" s="12" t="s">
        <v>593</v>
      </c>
      <c r="D291" s="12">
        <v>2016</v>
      </c>
      <c r="E291" s="22">
        <v>2363</v>
      </c>
      <c r="F291" s="12"/>
      <c r="G291" s="12" t="s">
        <v>589</v>
      </c>
      <c r="H291" s="20">
        <v>1227</v>
      </c>
      <c r="I291" s="12">
        <v>0</v>
      </c>
      <c r="J291" s="21">
        <v>1227</v>
      </c>
      <c r="K291" s="25" t="s">
        <v>1604</v>
      </c>
      <c r="L291" s="11" t="s">
        <v>1602</v>
      </c>
      <c r="M291" s="13">
        <v>980</v>
      </c>
      <c r="N291" s="14"/>
      <c r="O291" s="6"/>
      <c r="P291" s="15"/>
      <c r="Q291" s="7"/>
      <c r="R291" s="8">
        <f t="shared" si="4"/>
        <v>247</v>
      </c>
      <c r="S291" s="9"/>
      <c r="T291" s="10"/>
      <c r="U291" s="12"/>
      <c r="V291" s="12"/>
      <c r="W291" s="12">
        <v>2</v>
      </c>
      <c r="X291" s="12" t="s">
        <v>454</v>
      </c>
      <c r="Y291" s="12">
        <v>1</v>
      </c>
      <c r="Z291" s="12" t="s">
        <v>44</v>
      </c>
      <c r="AE291">
        <v>1</v>
      </c>
      <c r="AF291" t="s">
        <v>45</v>
      </c>
      <c r="AG291">
        <v>4</v>
      </c>
      <c r="AH291" t="s">
        <v>572</v>
      </c>
      <c r="AI291">
        <v>9</v>
      </c>
      <c r="AJ291" t="s">
        <v>562</v>
      </c>
      <c r="AM291" t="s">
        <v>590</v>
      </c>
      <c r="AN291" t="s">
        <v>591</v>
      </c>
      <c r="AO291" t="s">
        <v>36</v>
      </c>
      <c r="AT291">
        <v>247</v>
      </c>
      <c r="AU291">
        <v>980</v>
      </c>
      <c r="AV291">
        <v>2016</v>
      </c>
      <c r="AW291">
        <v>511</v>
      </c>
      <c r="AX291" t="s">
        <v>40</v>
      </c>
      <c r="AY291">
        <v>553</v>
      </c>
      <c r="AZ291" s="1">
        <v>42732</v>
      </c>
      <c r="BA291" t="s">
        <v>41</v>
      </c>
      <c r="BB291" t="s">
        <v>589</v>
      </c>
    </row>
    <row r="292" spans="1:55" x14ac:dyDescent="0.25">
      <c r="A292" s="12">
        <v>390</v>
      </c>
      <c r="B292" s="12">
        <v>0</v>
      </c>
      <c r="C292" s="12" t="s">
        <v>593</v>
      </c>
      <c r="D292" s="12">
        <v>2017</v>
      </c>
      <c r="E292" s="22">
        <v>2248</v>
      </c>
      <c r="F292" s="12"/>
      <c r="G292" s="12" t="s">
        <v>592</v>
      </c>
      <c r="H292" s="20">
        <v>3710</v>
      </c>
      <c r="I292" s="12">
        <v>0</v>
      </c>
      <c r="J292" s="21">
        <v>3710</v>
      </c>
      <c r="K292" s="25" t="s">
        <v>1604</v>
      </c>
      <c r="L292" s="11" t="s">
        <v>1602</v>
      </c>
      <c r="M292" s="13">
        <v>3465</v>
      </c>
      <c r="N292" s="14"/>
      <c r="O292" s="6"/>
      <c r="P292" s="15"/>
      <c r="Q292" s="7"/>
      <c r="R292" s="8">
        <f t="shared" si="4"/>
        <v>245</v>
      </c>
      <c r="S292" s="9"/>
      <c r="T292" s="10"/>
      <c r="U292" s="12"/>
      <c r="V292" s="12"/>
      <c r="W292" s="12">
        <v>2</v>
      </c>
      <c r="X292" s="12" t="s">
        <v>454</v>
      </c>
      <c r="Y292" s="12">
        <v>1</v>
      </c>
      <c r="Z292" s="12" t="s">
        <v>44</v>
      </c>
      <c r="AE292">
        <v>1</v>
      </c>
      <c r="AF292" t="s">
        <v>45</v>
      </c>
      <c r="AG292">
        <v>4</v>
      </c>
      <c r="AH292" t="s">
        <v>572</v>
      </c>
      <c r="AI292">
        <v>9</v>
      </c>
      <c r="AJ292" t="s">
        <v>562</v>
      </c>
      <c r="AM292" t="s">
        <v>590</v>
      </c>
      <c r="AN292" t="s">
        <v>591</v>
      </c>
      <c r="AO292" t="s">
        <v>36</v>
      </c>
      <c r="AT292">
        <v>245</v>
      </c>
      <c r="AU292">
        <v>3465</v>
      </c>
      <c r="AV292">
        <v>2017</v>
      </c>
      <c r="AW292">
        <v>445</v>
      </c>
      <c r="AX292" t="s">
        <v>40</v>
      </c>
      <c r="AY292">
        <v>479</v>
      </c>
      <c r="AZ292" s="1">
        <v>43096</v>
      </c>
      <c r="BA292" t="s">
        <v>41</v>
      </c>
      <c r="BB292" t="s">
        <v>592</v>
      </c>
    </row>
    <row r="293" spans="1:55" x14ac:dyDescent="0.25">
      <c r="A293" s="12">
        <v>390</v>
      </c>
      <c r="B293" s="12">
        <v>0</v>
      </c>
      <c r="C293" s="12" t="s">
        <v>593</v>
      </c>
      <c r="D293" s="12">
        <v>2018</v>
      </c>
      <c r="E293" s="22">
        <v>2576</v>
      </c>
      <c r="F293" s="12"/>
      <c r="G293" s="12" t="s">
        <v>561</v>
      </c>
      <c r="H293" s="20">
        <v>1546</v>
      </c>
      <c r="I293" s="12">
        <v>0</v>
      </c>
      <c r="J293" s="21">
        <v>1546</v>
      </c>
      <c r="K293" s="25" t="s">
        <v>1604</v>
      </c>
      <c r="L293" s="11" t="s">
        <v>1602</v>
      </c>
      <c r="M293" s="13">
        <v>1305</v>
      </c>
      <c r="N293" s="14"/>
      <c r="O293" s="6"/>
      <c r="P293" s="15"/>
      <c r="Q293" s="7"/>
      <c r="R293" s="8">
        <f t="shared" si="4"/>
        <v>241</v>
      </c>
      <c r="S293" s="9"/>
      <c r="T293" s="10"/>
      <c r="U293" s="12"/>
      <c r="V293" s="12"/>
      <c r="W293" s="12">
        <v>2</v>
      </c>
      <c r="X293" s="12" t="s">
        <v>454</v>
      </c>
      <c r="Y293" s="12">
        <v>1</v>
      </c>
      <c r="Z293" s="12" t="s">
        <v>44</v>
      </c>
      <c r="AE293">
        <v>1</v>
      </c>
      <c r="AF293" t="s">
        <v>45</v>
      </c>
      <c r="AG293">
        <v>4</v>
      </c>
      <c r="AH293" t="s">
        <v>572</v>
      </c>
      <c r="AI293">
        <v>9</v>
      </c>
      <c r="AJ293" t="s">
        <v>562</v>
      </c>
      <c r="AM293" t="s">
        <v>590</v>
      </c>
      <c r="AN293" t="s">
        <v>591</v>
      </c>
      <c r="AO293" t="s">
        <v>36</v>
      </c>
      <c r="AT293">
        <v>241</v>
      </c>
      <c r="AU293">
        <v>1305</v>
      </c>
      <c r="AV293">
        <v>2018</v>
      </c>
      <c r="AW293">
        <v>556</v>
      </c>
      <c r="AX293" t="s">
        <v>40</v>
      </c>
      <c r="AY293">
        <v>599</v>
      </c>
      <c r="AZ293" s="1">
        <v>43461</v>
      </c>
      <c r="BA293" t="s">
        <v>41</v>
      </c>
      <c r="BB293" t="s">
        <v>561</v>
      </c>
    </row>
    <row r="294" spans="1:55" x14ac:dyDescent="0.25">
      <c r="A294" s="12">
        <v>390</v>
      </c>
      <c r="B294" s="12">
        <v>0</v>
      </c>
      <c r="C294" s="12" t="s">
        <v>593</v>
      </c>
      <c r="D294" s="12">
        <v>2019</v>
      </c>
      <c r="E294" s="22">
        <v>2287</v>
      </c>
      <c r="F294" s="12"/>
      <c r="G294" s="12" t="s">
        <v>478</v>
      </c>
      <c r="H294" s="20">
        <v>1641</v>
      </c>
      <c r="I294" s="12">
        <v>0</v>
      </c>
      <c r="J294" s="21">
        <v>1641</v>
      </c>
      <c r="K294" s="25" t="s">
        <v>1604</v>
      </c>
      <c r="L294" s="11" t="s">
        <v>1602</v>
      </c>
      <c r="M294" s="13">
        <v>1523</v>
      </c>
      <c r="N294" s="14"/>
      <c r="O294" s="6"/>
      <c r="P294" s="15"/>
      <c r="Q294" s="7"/>
      <c r="R294" s="8">
        <f t="shared" si="4"/>
        <v>118</v>
      </c>
      <c r="S294" s="9"/>
      <c r="T294" s="10"/>
      <c r="U294" s="12"/>
      <c r="V294" s="12"/>
      <c r="W294" s="12">
        <v>2</v>
      </c>
      <c r="X294" s="12" t="s">
        <v>454</v>
      </c>
      <c r="Y294" s="12">
        <v>1</v>
      </c>
      <c r="Z294" s="12" t="s">
        <v>44</v>
      </c>
      <c r="AE294">
        <v>1</v>
      </c>
      <c r="AF294" t="s">
        <v>45</v>
      </c>
      <c r="AG294">
        <v>4</v>
      </c>
      <c r="AH294" t="s">
        <v>572</v>
      </c>
      <c r="AI294">
        <v>9</v>
      </c>
      <c r="AJ294" t="s">
        <v>562</v>
      </c>
      <c r="AM294" t="s">
        <v>590</v>
      </c>
      <c r="AN294" t="s">
        <v>591</v>
      </c>
      <c r="AO294" t="s">
        <v>36</v>
      </c>
      <c r="AT294">
        <v>118</v>
      </c>
      <c r="AU294">
        <v>1523</v>
      </c>
      <c r="AV294">
        <v>2019</v>
      </c>
      <c r="AW294">
        <v>116</v>
      </c>
      <c r="AX294" t="s">
        <v>479</v>
      </c>
      <c r="AY294">
        <v>22</v>
      </c>
      <c r="AZ294" s="1">
        <v>43549</v>
      </c>
      <c r="BA294" t="s">
        <v>41</v>
      </c>
      <c r="BB294" t="s">
        <v>478</v>
      </c>
    </row>
    <row r="295" spans="1:55" x14ac:dyDescent="0.25">
      <c r="A295" s="12">
        <v>390</v>
      </c>
      <c r="B295" s="12">
        <v>0</v>
      </c>
      <c r="C295" s="12" t="s">
        <v>593</v>
      </c>
      <c r="D295" s="12">
        <v>2020</v>
      </c>
      <c r="E295" s="22">
        <v>2412</v>
      </c>
      <c r="F295" s="12"/>
      <c r="G295" s="12" t="s">
        <v>480</v>
      </c>
      <c r="H295" s="20">
        <v>2639</v>
      </c>
      <c r="I295" s="12">
        <v>0</v>
      </c>
      <c r="J295" s="21">
        <v>2639</v>
      </c>
      <c r="K295" s="25" t="s">
        <v>1597</v>
      </c>
      <c r="L295" s="11" t="s">
        <v>1598</v>
      </c>
      <c r="M295" s="13">
        <v>0</v>
      </c>
      <c r="N295" s="14"/>
      <c r="O295" s="6"/>
      <c r="P295" s="15"/>
      <c r="Q295" s="7"/>
      <c r="R295" s="8">
        <f t="shared" si="4"/>
        <v>2639</v>
      </c>
      <c r="S295" s="9"/>
      <c r="T295" s="10"/>
      <c r="U295" s="12"/>
      <c r="V295" s="12"/>
      <c r="W295" s="12">
        <v>2</v>
      </c>
      <c r="X295" s="12" t="s">
        <v>454</v>
      </c>
      <c r="Y295" s="12">
        <v>1</v>
      </c>
      <c r="Z295" s="12" t="s">
        <v>44</v>
      </c>
      <c r="AE295">
        <v>1</v>
      </c>
      <c r="AF295" t="s">
        <v>45</v>
      </c>
      <c r="AG295">
        <v>4</v>
      </c>
      <c r="AH295" t="s">
        <v>572</v>
      </c>
      <c r="AI295">
        <v>9</v>
      </c>
      <c r="AJ295" t="s">
        <v>562</v>
      </c>
      <c r="AM295" t="s">
        <v>590</v>
      </c>
      <c r="AN295" t="s">
        <v>591</v>
      </c>
      <c r="AO295" t="s">
        <v>36</v>
      </c>
      <c r="AT295">
        <v>0</v>
      </c>
      <c r="AU295">
        <v>2639</v>
      </c>
      <c r="AV295">
        <v>2020</v>
      </c>
      <c r="AW295">
        <v>564</v>
      </c>
      <c r="AX295" t="s">
        <v>40</v>
      </c>
      <c r="AY295">
        <v>633</v>
      </c>
      <c r="AZ295" s="1">
        <v>44196</v>
      </c>
      <c r="BA295" t="s">
        <v>41</v>
      </c>
      <c r="BB295" t="s">
        <v>470</v>
      </c>
    </row>
    <row r="296" spans="1:55" x14ac:dyDescent="0.25">
      <c r="A296" s="12">
        <v>390</v>
      </c>
      <c r="B296" s="12">
        <v>0</v>
      </c>
      <c r="C296" s="12" t="s">
        <v>593</v>
      </c>
      <c r="D296" s="12">
        <v>2021</v>
      </c>
      <c r="E296" s="22">
        <v>2446</v>
      </c>
      <c r="F296" s="12"/>
      <c r="G296" s="12" t="s">
        <v>472</v>
      </c>
      <c r="H296" s="20">
        <v>4888</v>
      </c>
      <c r="I296" s="12">
        <v>0</v>
      </c>
      <c r="J296" s="21">
        <v>4888</v>
      </c>
      <c r="K296" s="25" t="s">
        <v>1597</v>
      </c>
      <c r="L296" s="11" t="s">
        <v>1598</v>
      </c>
      <c r="M296" s="13">
        <v>0</v>
      </c>
      <c r="N296" s="14"/>
      <c r="O296" s="6"/>
      <c r="P296" s="15"/>
      <c r="Q296" s="7"/>
      <c r="R296" s="8">
        <f t="shared" si="4"/>
        <v>4888</v>
      </c>
      <c r="S296" s="9"/>
      <c r="T296" s="10"/>
      <c r="U296" s="12"/>
      <c r="V296" s="12"/>
      <c r="W296" s="12">
        <v>2</v>
      </c>
      <c r="X296" s="12" t="s">
        <v>454</v>
      </c>
      <c r="Y296" s="12">
        <v>1</v>
      </c>
      <c r="Z296" s="12" t="s">
        <v>44</v>
      </c>
      <c r="AE296">
        <v>1</v>
      </c>
      <c r="AF296" t="s">
        <v>45</v>
      </c>
      <c r="AG296">
        <v>4</v>
      </c>
      <c r="AH296" t="s">
        <v>572</v>
      </c>
      <c r="AI296">
        <v>9</v>
      </c>
      <c r="AJ296" t="s">
        <v>562</v>
      </c>
      <c r="AM296" t="s">
        <v>590</v>
      </c>
      <c r="AN296" t="s">
        <v>591</v>
      </c>
      <c r="AO296" t="s">
        <v>36</v>
      </c>
      <c r="AT296">
        <v>1814</v>
      </c>
      <c r="AU296">
        <v>3074</v>
      </c>
      <c r="AV296">
        <v>2021</v>
      </c>
      <c r="AW296">
        <v>555</v>
      </c>
      <c r="AX296" t="s">
        <v>40</v>
      </c>
      <c r="AY296">
        <v>642</v>
      </c>
      <c r="AZ296" s="1">
        <v>44559</v>
      </c>
      <c r="BA296" t="s">
        <v>41</v>
      </c>
      <c r="BB296" t="s">
        <v>472</v>
      </c>
    </row>
    <row r="297" spans="1:55" x14ac:dyDescent="0.25">
      <c r="A297" s="12">
        <v>150</v>
      </c>
      <c r="B297" s="12">
        <v>1</v>
      </c>
      <c r="C297" s="12" t="s">
        <v>594</v>
      </c>
      <c r="D297" s="12">
        <v>2021</v>
      </c>
      <c r="E297" s="22">
        <v>127</v>
      </c>
      <c r="F297" s="12"/>
      <c r="G297" s="12" t="s">
        <v>452</v>
      </c>
      <c r="H297" s="20">
        <v>1998.11</v>
      </c>
      <c r="I297" s="12">
        <v>0</v>
      </c>
      <c r="J297" s="21">
        <v>1998.11</v>
      </c>
      <c r="K297" s="25" t="s">
        <v>1599</v>
      </c>
      <c r="L297" s="11" t="s">
        <v>1600</v>
      </c>
      <c r="M297" s="13">
        <v>1998.11</v>
      </c>
      <c r="N297" s="14"/>
      <c r="O297" s="6"/>
      <c r="P297" s="15"/>
      <c r="Q297" s="7"/>
      <c r="R297" s="8">
        <f t="shared" si="4"/>
        <v>0</v>
      </c>
      <c r="S297" s="9"/>
      <c r="T297" s="10">
        <v>1998.11</v>
      </c>
      <c r="U297" s="12">
        <v>2020</v>
      </c>
      <c r="V297" s="12">
        <v>130</v>
      </c>
      <c r="W297" s="12">
        <v>2</v>
      </c>
      <c r="X297" s="12" t="s">
        <v>454</v>
      </c>
      <c r="Y297" s="12">
        <v>1</v>
      </c>
      <c r="Z297" s="12" t="s">
        <v>44</v>
      </c>
      <c r="AE297">
        <v>1</v>
      </c>
      <c r="AF297" t="s">
        <v>45</v>
      </c>
      <c r="AG297">
        <v>6</v>
      </c>
      <c r="AH297" t="s">
        <v>147</v>
      </c>
      <c r="AI297">
        <v>1</v>
      </c>
      <c r="AJ297" t="s">
        <v>168</v>
      </c>
      <c r="AM297" t="s">
        <v>495</v>
      </c>
      <c r="AN297" t="s">
        <v>496</v>
      </c>
      <c r="AO297" t="s">
        <v>36</v>
      </c>
      <c r="AT297">
        <v>0</v>
      </c>
      <c r="AU297">
        <v>1998.11</v>
      </c>
      <c r="AV297">
        <v>2020</v>
      </c>
      <c r="AW297">
        <v>571</v>
      </c>
      <c r="AX297" t="s">
        <v>40</v>
      </c>
      <c r="AY297">
        <v>635</v>
      </c>
      <c r="AZ297" s="1">
        <v>44196</v>
      </c>
      <c r="BA297" t="s">
        <v>41</v>
      </c>
      <c r="BB297" t="s">
        <v>453</v>
      </c>
    </row>
    <row r="298" spans="1:55" x14ac:dyDescent="0.25">
      <c r="A298" s="12">
        <v>160</v>
      </c>
      <c r="B298" s="12">
        <v>0</v>
      </c>
      <c r="C298" s="12" t="s">
        <v>595</v>
      </c>
      <c r="D298" s="12">
        <v>2021</v>
      </c>
      <c r="E298" s="22">
        <v>130</v>
      </c>
      <c r="F298" s="12"/>
      <c r="G298" s="12" t="s">
        <v>452</v>
      </c>
      <c r="H298" s="20">
        <v>233.56</v>
      </c>
      <c r="I298" s="12">
        <v>0</v>
      </c>
      <c r="J298" s="21">
        <v>233.56</v>
      </c>
      <c r="K298" s="25" t="s">
        <v>1599</v>
      </c>
      <c r="L298" s="11" t="s">
        <v>1600</v>
      </c>
      <c r="M298" s="13">
        <v>233.56</v>
      </c>
      <c r="N298" s="14"/>
      <c r="O298" s="6"/>
      <c r="P298" s="15"/>
      <c r="Q298" s="7"/>
      <c r="R298" s="8">
        <f t="shared" si="4"/>
        <v>0</v>
      </c>
      <c r="S298" s="9"/>
      <c r="T298" s="10">
        <v>233.56</v>
      </c>
      <c r="U298" s="12">
        <v>2020</v>
      </c>
      <c r="V298" s="12">
        <v>133</v>
      </c>
      <c r="W298" s="12">
        <v>2</v>
      </c>
      <c r="X298" s="12" t="s">
        <v>454</v>
      </c>
      <c r="Y298" s="12">
        <v>1</v>
      </c>
      <c r="Z298" s="12" t="s">
        <v>44</v>
      </c>
      <c r="AE298">
        <v>1</v>
      </c>
      <c r="AF298" t="s">
        <v>45</v>
      </c>
      <c r="AG298">
        <v>6</v>
      </c>
      <c r="AH298" t="s">
        <v>147</v>
      </c>
      <c r="AI298">
        <v>1</v>
      </c>
      <c r="AJ298" t="s">
        <v>168</v>
      </c>
      <c r="AM298" t="s">
        <v>459</v>
      </c>
      <c r="AN298" t="s">
        <v>460</v>
      </c>
      <c r="AO298" t="s">
        <v>36</v>
      </c>
      <c r="AT298">
        <v>0</v>
      </c>
      <c r="AU298">
        <v>233.56</v>
      </c>
      <c r="AV298">
        <v>2020</v>
      </c>
      <c r="AW298">
        <v>571</v>
      </c>
      <c r="AX298" t="s">
        <v>40</v>
      </c>
      <c r="AY298">
        <v>635</v>
      </c>
      <c r="AZ298" s="1">
        <v>44196</v>
      </c>
      <c r="BA298" t="s">
        <v>41</v>
      </c>
      <c r="BB298" t="s">
        <v>453</v>
      </c>
    </row>
    <row r="299" spans="1:55" x14ac:dyDescent="0.25">
      <c r="A299" s="12">
        <v>2501</v>
      </c>
      <c r="B299" s="12">
        <v>4</v>
      </c>
      <c r="C299" s="12" t="s">
        <v>596</v>
      </c>
      <c r="D299" s="12">
        <v>2021</v>
      </c>
      <c r="E299" s="22">
        <v>190</v>
      </c>
      <c r="F299" s="12"/>
      <c r="G299" s="12" t="s">
        <v>452</v>
      </c>
      <c r="H299" s="20">
        <v>16.32</v>
      </c>
      <c r="I299" s="12">
        <v>0</v>
      </c>
      <c r="J299" s="21">
        <v>16.32</v>
      </c>
      <c r="K299" s="25" t="s">
        <v>1599</v>
      </c>
      <c r="L299" s="11" t="s">
        <v>1600</v>
      </c>
      <c r="M299" s="13">
        <v>16.32</v>
      </c>
      <c r="N299" s="14"/>
      <c r="O299" s="6"/>
      <c r="P299" s="15"/>
      <c r="Q299" s="7"/>
      <c r="R299" s="8">
        <f t="shared" si="4"/>
        <v>0</v>
      </c>
      <c r="S299" s="9"/>
      <c r="T299" s="10">
        <v>16.32</v>
      </c>
      <c r="U299" s="12">
        <v>2020</v>
      </c>
      <c r="V299" s="12">
        <v>189</v>
      </c>
      <c r="W299" s="12">
        <v>2</v>
      </c>
      <c r="X299" s="12" t="s">
        <v>454</v>
      </c>
      <c r="Y299" s="12">
        <v>1</v>
      </c>
      <c r="Z299" s="12" t="s">
        <v>44</v>
      </c>
      <c r="AE299">
        <v>1</v>
      </c>
      <c r="AF299" t="s">
        <v>45</v>
      </c>
      <c r="AG299">
        <v>6</v>
      </c>
      <c r="AH299" t="s">
        <v>147</v>
      </c>
      <c r="AI299">
        <v>1</v>
      </c>
      <c r="AJ299" t="s">
        <v>168</v>
      </c>
      <c r="AM299" t="s">
        <v>459</v>
      </c>
      <c r="AN299" t="s">
        <v>460</v>
      </c>
      <c r="AO299" t="s">
        <v>36</v>
      </c>
      <c r="AT299">
        <v>0</v>
      </c>
      <c r="AU299">
        <v>16.32</v>
      </c>
      <c r="AV299">
        <v>2020</v>
      </c>
      <c r="AW299">
        <v>571</v>
      </c>
      <c r="AX299" t="s">
        <v>40</v>
      </c>
      <c r="AY299">
        <v>635</v>
      </c>
      <c r="AZ299" s="1">
        <v>44196</v>
      </c>
      <c r="BA299" t="s">
        <v>41</v>
      </c>
      <c r="BB299" t="s">
        <v>453</v>
      </c>
    </row>
    <row r="300" spans="1:55" x14ac:dyDescent="0.25">
      <c r="A300" s="12">
        <v>171</v>
      </c>
      <c r="B300" s="12">
        <v>0</v>
      </c>
      <c r="C300" s="12" t="s">
        <v>597</v>
      </c>
      <c r="D300" s="12">
        <v>2021</v>
      </c>
      <c r="E300" s="22">
        <v>132</v>
      </c>
      <c r="F300" s="12"/>
      <c r="G300" s="12" t="s">
        <v>452</v>
      </c>
      <c r="H300" s="20">
        <v>93.42</v>
      </c>
      <c r="I300" s="12">
        <v>0</v>
      </c>
      <c r="J300" s="21">
        <v>93.42</v>
      </c>
      <c r="K300" s="25" t="s">
        <v>1599</v>
      </c>
      <c r="L300" s="11" t="s">
        <v>1600</v>
      </c>
      <c r="M300" s="13">
        <v>93.42</v>
      </c>
      <c r="N300" s="14"/>
      <c r="O300" s="6"/>
      <c r="P300" s="15"/>
      <c r="Q300" s="7"/>
      <c r="R300" s="8">
        <f t="shared" si="4"/>
        <v>0</v>
      </c>
      <c r="S300" s="9"/>
      <c r="T300" s="10">
        <v>93.42</v>
      </c>
      <c r="U300" s="12">
        <v>2020</v>
      </c>
      <c r="V300" s="12">
        <v>135</v>
      </c>
      <c r="W300" s="12">
        <v>2</v>
      </c>
      <c r="X300" s="12" t="s">
        <v>454</v>
      </c>
      <c r="Y300" s="12">
        <v>1</v>
      </c>
      <c r="Z300" s="12" t="s">
        <v>44</v>
      </c>
      <c r="AE300">
        <v>1</v>
      </c>
      <c r="AF300" t="s">
        <v>45</v>
      </c>
      <c r="AG300">
        <v>6</v>
      </c>
      <c r="AH300" t="s">
        <v>147</v>
      </c>
      <c r="AI300">
        <v>2</v>
      </c>
      <c r="AJ300" t="s">
        <v>466</v>
      </c>
      <c r="AM300" t="s">
        <v>467</v>
      </c>
      <c r="AN300" t="s">
        <v>468</v>
      </c>
      <c r="AO300" t="s">
        <v>36</v>
      </c>
      <c r="AT300">
        <v>0</v>
      </c>
      <c r="AU300">
        <v>93.42</v>
      </c>
      <c r="AV300">
        <v>2020</v>
      </c>
      <c r="AW300">
        <v>571</v>
      </c>
      <c r="AX300" t="s">
        <v>40</v>
      </c>
      <c r="AY300">
        <v>635</v>
      </c>
      <c r="AZ300" s="1">
        <v>44196</v>
      </c>
      <c r="BA300" t="s">
        <v>41</v>
      </c>
      <c r="BB300" t="s">
        <v>453</v>
      </c>
    </row>
    <row r="301" spans="1:55" x14ac:dyDescent="0.25">
      <c r="A301" s="12">
        <v>220</v>
      </c>
      <c r="B301" s="12">
        <v>1</v>
      </c>
      <c r="C301" s="12" t="s">
        <v>598</v>
      </c>
      <c r="D301" s="12">
        <v>2021</v>
      </c>
      <c r="E301" s="22">
        <v>134</v>
      </c>
      <c r="F301" s="12"/>
      <c r="G301" s="12" t="s">
        <v>452</v>
      </c>
      <c r="H301" s="20">
        <v>626.20000000000005</v>
      </c>
      <c r="I301" s="12">
        <v>0</v>
      </c>
      <c r="J301" s="21">
        <v>626.20000000000005</v>
      </c>
      <c r="K301" s="25" t="s">
        <v>1599</v>
      </c>
      <c r="L301" s="11" t="s">
        <v>1600</v>
      </c>
      <c r="M301" s="13">
        <v>626.20000000000005</v>
      </c>
      <c r="N301" s="14"/>
      <c r="O301" s="6"/>
      <c r="P301" s="15"/>
      <c r="Q301" s="7"/>
      <c r="R301" s="8">
        <f t="shared" si="4"/>
        <v>0</v>
      </c>
      <c r="S301" s="9"/>
      <c r="T301" s="10">
        <v>626.20000000000005</v>
      </c>
      <c r="U301" s="12">
        <v>2020</v>
      </c>
      <c r="V301" s="12">
        <v>137</v>
      </c>
      <c r="W301" s="12">
        <v>2</v>
      </c>
      <c r="X301" s="12" t="s">
        <v>454</v>
      </c>
      <c r="Y301" s="12">
        <v>1</v>
      </c>
      <c r="Z301" s="12" t="s">
        <v>44</v>
      </c>
      <c r="AE301">
        <v>1</v>
      </c>
      <c r="AF301" t="s">
        <v>45</v>
      </c>
      <c r="AG301">
        <v>7</v>
      </c>
      <c r="AH301" t="s">
        <v>167</v>
      </c>
      <c r="AI301">
        <v>1</v>
      </c>
      <c r="AJ301" t="s">
        <v>168</v>
      </c>
      <c r="AM301" t="s">
        <v>495</v>
      </c>
      <c r="AN301" t="s">
        <v>496</v>
      </c>
      <c r="AO301" t="s">
        <v>36</v>
      </c>
      <c r="AT301">
        <v>0</v>
      </c>
      <c r="AU301">
        <v>626.20000000000005</v>
      </c>
      <c r="AV301">
        <v>2020</v>
      </c>
      <c r="AW301">
        <v>571</v>
      </c>
      <c r="AX301" t="s">
        <v>40</v>
      </c>
      <c r="AY301">
        <v>635</v>
      </c>
      <c r="AZ301" s="1">
        <v>44196</v>
      </c>
      <c r="BA301" t="s">
        <v>41</v>
      </c>
      <c r="BB301" t="s">
        <v>453</v>
      </c>
    </row>
    <row r="302" spans="1:55" x14ac:dyDescent="0.25">
      <c r="A302" s="12">
        <v>65</v>
      </c>
      <c r="B302" s="12">
        <v>5</v>
      </c>
      <c r="C302" s="12" t="s">
        <v>599</v>
      </c>
      <c r="D302" s="12">
        <v>2021</v>
      </c>
      <c r="E302" s="22">
        <v>123</v>
      </c>
      <c r="F302" s="12"/>
      <c r="G302" s="12" t="s">
        <v>452</v>
      </c>
      <c r="H302" s="20">
        <v>58.12</v>
      </c>
      <c r="I302" s="12">
        <v>0</v>
      </c>
      <c r="J302" s="21">
        <v>58.12</v>
      </c>
      <c r="K302" s="25" t="s">
        <v>1599</v>
      </c>
      <c r="L302" s="11" t="s">
        <v>1600</v>
      </c>
      <c r="M302" s="13">
        <v>58.12</v>
      </c>
      <c r="N302" s="14"/>
      <c r="O302" s="6"/>
      <c r="P302" s="15"/>
      <c r="Q302" s="7"/>
      <c r="R302" s="8">
        <f t="shared" si="4"/>
        <v>0</v>
      </c>
      <c r="S302" s="9"/>
      <c r="T302" s="10">
        <v>58.12</v>
      </c>
      <c r="U302" s="12">
        <v>2020</v>
      </c>
      <c r="V302" s="12">
        <v>126</v>
      </c>
      <c r="W302" s="12">
        <v>2</v>
      </c>
      <c r="X302" s="12" t="s">
        <v>454</v>
      </c>
      <c r="Y302" s="12">
        <v>1</v>
      </c>
      <c r="Z302" s="12" t="s">
        <v>44</v>
      </c>
      <c r="AE302">
        <v>1</v>
      </c>
      <c r="AF302" t="s">
        <v>45</v>
      </c>
      <c r="AG302">
        <v>8</v>
      </c>
      <c r="AH302" t="s">
        <v>195</v>
      </c>
      <c r="AI302">
        <v>2</v>
      </c>
      <c r="AJ302" t="s">
        <v>466</v>
      </c>
      <c r="AM302" t="s">
        <v>467</v>
      </c>
      <c r="AN302" t="s">
        <v>468</v>
      </c>
      <c r="AO302" t="s">
        <v>36</v>
      </c>
      <c r="AT302">
        <v>0</v>
      </c>
      <c r="AU302">
        <v>58.12</v>
      </c>
      <c r="AV302">
        <v>2020</v>
      </c>
      <c r="AW302">
        <v>571</v>
      </c>
      <c r="AX302" t="s">
        <v>40</v>
      </c>
      <c r="AY302">
        <v>635</v>
      </c>
      <c r="AZ302" s="1">
        <v>44196</v>
      </c>
      <c r="BA302" t="s">
        <v>41</v>
      </c>
      <c r="BB302" t="s">
        <v>453</v>
      </c>
    </row>
    <row r="303" spans="1:55" x14ac:dyDescent="0.25">
      <c r="A303" s="12">
        <v>2485</v>
      </c>
      <c r="B303" s="12">
        <v>1</v>
      </c>
      <c r="C303" s="12" t="s">
        <v>600</v>
      </c>
      <c r="D303" s="12">
        <v>2021</v>
      </c>
      <c r="E303" s="22">
        <v>2301</v>
      </c>
      <c r="F303" s="12"/>
      <c r="G303" s="12" t="s">
        <v>601</v>
      </c>
      <c r="H303" s="20">
        <v>800</v>
      </c>
      <c r="I303" s="12">
        <v>0</v>
      </c>
      <c r="J303" s="21">
        <v>800</v>
      </c>
      <c r="K303" s="25" t="s">
        <v>1604</v>
      </c>
      <c r="L303" s="11" t="s">
        <v>1602</v>
      </c>
      <c r="M303" s="13">
        <v>2.21</v>
      </c>
      <c r="N303" s="14"/>
      <c r="O303" s="6"/>
      <c r="P303" s="15"/>
      <c r="Q303" s="7"/>
      <c r="R303" s="8">
        <f t="shared" si="4"/>
        <v>797.79</v>
      </c>
      <c r="S303" s="9"/>
      <c r="T303" s="10"/>
      <c r="U303" s="12"/>
      <c r="V303" s="12"/>
      <c r="W303" s="12">
        <v>2</v>
      </c>
      <c r="X303" s="12" t="s">
        <v>454</v>
      </c>
      <c r="Y303" s="12">
        <v>1</v>
      </c>
      <c r="Z303" s="12" t="s">
        <v>44</v>
      </c>
      <c r="AE303">
        <v>1</v>
      </c>
      <c r="AF303" t="s">
        <v>45</v>
      </c>
      <c r="AG303">
        <v>11</v>
      </c>
      <c r="AH303" t="s">
        <v>602</v>
      </c>
      <c r="AI303">
        <v>1</v>
      </c>
      <c r="AJ303" t="s">
        <v>168</v>
      </c>
      <c r="AM303" t="s">
        <v>456</v>
      </c>
      <c r="AN303" t="s">
        <v>457</v>
      </c>
      <c r="AO303" t="s">
        <v>36</v>
      </c>
      <c r="AT303">
        <v>797.79</v>
      </c>
      <c r="AU303">
        <v>2.21</v>
      </c>
      <c r="AV303">
        <v>2021</v>
      </c>
      <c r="AW303">
        <v>514</v>
      </c>
      <c r="AX303" t="s">
        <v>40</v>
      </c>
      <c r="AY303">
        <v>609</v>
      </c>
      <c r="AZ303" s="1">
        <v>44547</v>
      </c>
      <c r="BA303" t="s">
        <v>41</v>
      </c>
      <c r="BB303" t="s">
        <v>525</v>
      </c>
      <c r="BC303">
        <v>11363</v>
      </c>
    </row>
    <row r="304" spans="1:55" x14ac:dyDescent="0.25">
      <c r="A304" s="12">
        <v>2485</v>
      </c>
      <c r="B304" s="12">
        <v>2</v>
      </c>
      <c r="C304" s="12" t="s">
        <v>603</v>
      </c>
      <c r="D304" s="12">
        <v>2021</v>
      </c>
      <c r="E304" s="22">
        <v>2305</v>
      </c>
      <c r="F304" s="12"/>
      <c r="G304" s="12" t="s">
        <v>604</v>
      </c>
      <c r="H304" s="20">
        <v>250</v>
      </c>
      <c r="I304" s="12">
        <v>0</v>
      </c>
      <c r="J304" s="21">
        <v>250</v>
      </c>
      <c r="K304" s="25" t="s">
        <v>1604</v>
      </c>
      <c r="L304" s="11" t="s">
        <v>1602</v>
      </c>
      <c r="M304" s="13">
        <v>9.3000000000000007</v>
      </c>
      <c r="N304" s="14"/>
      <c r="O304" s="6"/>
      <c r="P304" s="15"/>
      <c r="Q304" s="7"/>
      <c r="R304" s="8">
        <f t="shared" si="4"/>
        <v>240.7</v>
      </c>
      <c r="S304" s="9"/>
      <c r="T304" s="10"/>
      <c r="U304" s="12"/>
      <c r="V304" s="12"/>
      <c r="W304" s="12">
        <v>2</v>
      </c>
      <c r="X304" s="12" t="s">
        <v>454</v>
      </c>
      <c r="Y304" s="12">
        <v>1</v>
      </c>
      <c r="Z304" s="12" t="s">
        <v>44</v>
      </c>
      <c r="AE304">
        <v>1</v>
      </c>
      <c r="AF304" t="s">
        <v>45</v>
      </c>
      <c r="AG304">
        <v>11</v>
      </c>
      <c r="AH304" t="s">
        <v>602</v>
      </c>
      <c r="AI304">
        <v>1</v>
      </c>
      <c r="AJ304" t="s">
        <v>168</v>
      </c>
      <c r="AM304" t="s">
        <v>459</v>
      </c>
      <c r="AN304" t="s">
        <v>460</v>
      </c>
      <c r="AO304" t="s">
        <v>36</v>
      </c>
      <c r="AT304">
        <v>240.7</v>
      </c>
      <c r="AU304">
        <v>9.3000000000000007</v>
      </c>
      <c r="AV304">
        <v>2021</v>
      </c>
      <c r="AW304">
        <v>514</v>
      </c>
      <c r="AX304" t="s">
        <v>40</v>
      </c>
      <c r="AY304">
        <v>609</v>
      </c>
      <c r="AZ304" s="1">
        <v>44547</v>
      </c>
      <c r="BA304" t="s">
        <v>41</v>
      </c>
      <c r="BB304" t="s">
        <v>525</v>
      </c>
    </row>
    <row r="305" spans="1:55" x14ac:dyDescent="0.25">
      <c r="A305" s="12">
        <v>502</v>
      </c>
      <c r="B305" s="12">
        <v>1</v>
      </c>
      <c r="C305" s="12" t="s">
        <v>605</v>
      </c>
      <c r="D305" s="12">
        <v>2020</v>
      </c>
      <c r="E305" s="22">
        <v>966</v>
      </c>
      <c r="F305" s="12"/>
      <c r="G305" s="12" t="s">
        <v>606</v>
      </c>
      <c r="H305" s="20">
        <v>380.5</v>
      </c>
      <c r="I305" s="12">
        <v>0</v>
      </c>
      <c r="J305" s="21">
        <v>380.5</v>
      </c>
      <c r="K305" s="25" t="s">
        <v>1599</v>
      </c>
      <c r="L305" s="11" t="s">
        <v>1600</v>
      </c>
      <c r="M305" s="13">
        <v>380.5</v>
      </c>
      <c r="N305" s="14"/>
      <c r="O305" s="6"/>
      <c r="P305" s="15"/>
      <c r="Q305" s="7"/>
      <c r="R305" s="8">
        <f t="shared" si="4"/>
        <v>0</v>
      </c>
      <c r="S305" s="9"/>
      <c r="T305" s="10"/>
      <c r="U305" s="12"/>
      <c r="V305" s="12"/>
      <c r="W305" s="12">
        <v>2</v>
      </c>
      <c r="X305" s="12" t="s">
        <v>454</v>
      </c>
      <c r="Y305" s="12">
        <v>1</v>
      </c>
      <c r="Z305" s="12" t="s">
        <v>44</v>
      </c>
      <c r="AE305">
        <v>3</v>
      </c>
      <c r="AF305" t="s">
        <v>199</v>
      </c>
      <c r="AG305">
        <v>1</v>
      </c>
      <c r="AH305" t="s">
        <v>200</v>
      </c>
      <c r="AI305">
        <v>1</v>
      </c>
      <c r="AJ305" t="s">
        <v>168</v>
      </c>
      <c r="AM305" t="s">
        <v>456</v>
      </c>
      <c r="AN305" t="s">
        <v>457</v>
      </c>
      <c r="AO305" t="s">
        <v>36</v>
      </c>
      <c r="AT305">
        <v>0</v>
      </c>
      <c r="AU305">
        <v>380.5</v>
      </c>
      <c r="AV305">
        <v>2020</v>
      </c>
      <c r="AW305">
        <v>175</v>
      </c>
      <c r="AX305" t="s">
        <v>40</v>
      </c>
      <c r="AY305">
        <v>196</v>
      </c>
      <c r="AZ305" s="1">
        <v>43950</v>
      </c>
      <c r="BA305" t="s">
        <v>41</v>
      </c>
      <c r="BB305" t="s">
        <v>607</v>
      </c>
      <c r="BC305">
        <v>10752</v>
      </c>
    </row>
    <row r="306" spans="1:55" x14ac:dyDescent="0.25">
      <c r="A306" s="12">
        <v>502</v>
      </c>
      <c r="B306" s="12">
        <v>1</v>
      </c>
      <c r="C306" s="12" t="s">
        <v>605</v>
      </c>
      <c r="D306" s="12">
        <v>2021</v>
      </c>
      <c r="E306" s="22">
        <v>735</v>
      </c>
      <c r="F306" s="12"/>
      <c r="G306" s="12" t="s">
        <v>608</v>
      </c>
      <c r="H306" s="20">
        <v>2360.9899999999998</v>
      </c>
      <c r="I306" s="12">
        <v>0</v>
      </c>
      <c r="J306" s="21">
        <v>2360.9899999999998</v>
      </c>
      <c r="K306" s="25" t="s">
        <v>1597</v>
      </c>
      <c r="L306" s="11" t="s">
        <v>1598</v>
      </c>
      <c r="M306" s="13"/>
      <c r="N306" s="14"/>
      <c r="O306" s="6"/>
      <c r="P306" s="15"/>
      <c r="Q306" s="7"/>
      <c r="R306" s="8">
        <f t="shared" si="4"/>
        <v>2360.9899999999998</v>
      </c>
      <c r="S306" s="9"/>
      <c r="T306" s="10"/>
      <c r="U306" s="12"/>
      <c r="V306" s="12"/>
      <c r="W306" s="12">
        <v>2</v>
      </c>
      <c r="X306" s="12" t="s">
        <v>454</v>
      </c>
      <c r="Y306" s="12">
        <v>1</v>
      </c>
      <c r="Z306" s="12" t="s">
        <v>44</v>
      </c>
      <c r="AE306">
        <v>3</v>
      </c>
      <c r="AF306" t="s">
        <v>199</v>
      </c>
      <c r="AG306">
        <v>1</v>
      </c>
      <c r="AH306" t="s">
        <v>200</v>
      </c>
      <c r="AI306">
        <v>1</v>
      </c>
      <c r="AJ306" t="s">
        <v>168</v>
      </c>
      <c r="AM306" t="s">
        <v>456</v>
      </c>
      <c r="AN306" t="s">
        <v>457</v>
      </c>
      <c r="AO306" t="s">
        <v>36</v>
      </c>
      <c r="AT306">
        <v>0</v>
      </c>
      <c r="AU306">
        <v>2360.9899999999998</v>
      </c>
      <c r="AV306">
        <v>2021</v>
      </c>
      <c r="AW306">
        <v>117</v>
      </c>
      <c r="AX306" t="s">
        <v>40</v>
      </c>
      <c r="AY306">
        <v>127</v>
      </c>
      <c r="AZ306" s="1">
        <v>44284</v>
      </c>
      <c r="BA306" t="s">
        <v>41</v>
      </c>
      <c r="BB306" t="s">
        <v>609</v>
      </c>
      <c r="BC306">
        <v>5775</v>
      </c>
    </row>
    <row r="307" spans="1:55" x14ac:dyDescent="0.25">
      <c r="A307" s="12">
        <v>502</v>
      </c>
      <c r="B307" s="12">
        <v>2</v>
      </c>
      <c r="C307" s="12" t="s">
        <v>610</v>
      </c>
      <c r="D307" s="12">
        <v>2021</v>
      </c>
      <c r="E307" s="22">
        <v>737</v>
      </c>
      <c r="F307" s="12"/>
      <c r="G307" s="12" t="s">
        <v>611</v>
      </c>
      <c r="H307" s="20">
        <v>1677.12</v>
      </c>
      <c r="I307" s="12">
        <v>-211.93</v>
      </c>
      <c r="J307" s="21">
        <v>1465.19</v>
      </c>
      <c r="K307" s="25" t="s">
        <v>1597</v>
      </c>
      <c r="L307" s="11" t="s">
        <v>1598</v>
      </c>
      <c r="M307" s="13"/>
      <c r="N307" s="14"/>
      <c r="O307" s="6"/>
      <c r="P307" s="15"/>
      <c r="Q307" s="7"/>
      <c r="R307" s="8">
        <f t="shared" si="4"/>
        <v>1465.19</v>
      </c>
      <c r="S307" s="9"/>
      <c r="T307" s="10"/>
      <c r="U307" s="12"/>
      <c r="V307" s="12"/>
      <c r="W307" s="12">
        <v>2</v>
      </c>
      <c r="X307" s="12" t="s">
        <v>454</v>
      </c>
      <c r="Y307" s="12">
        <v>1</v>
      </c>
      <c r="Z307" s="12" t="s">
        <v>44</v>
      </c>
      <c r="AE307">
        <v>3</v>
      </c>
      <c r="AF307" t="s">
        <v>199</v>
      </c>
      <c r="AG307">
        <v>1</v>
      </c>
      <c r="AH307" t="s">
        <v>200</v>
      </c>
      <c r="AI307">
        <v>1</v>
      </c>
      <c r="AJ307" t="s">
        <v>168</v>
      </c>
      <c r="AM307" t="s">
        <v>459</v>
      </c>
      <c r="AN307" t="s">
        <v>460</v>
      </c>
      <c r="AO307" t="s">
        <v>36</v>
      </c>
      <c r="AT307">
        <v>0</v>
      </c>
      <c r="AU307">
        <v>1465.19</v>
      </c>
      <c r="AV307">
        <v>2021</v>
      </c>
      <c r="AW307">
        <v>117</v>
      </c>
      <c r="AX307" t="s">
        <v>40</v>
      </c>
      <c r="AY307">
        <v>127</v>
      </c>
      <c r="AZ307" s="1">
        <v>44284</v>
      </c>
      <c r="BA307" t="s">
        <v>41</v>
      </c>
      <c r="BB307" t="s">
        <v>609</v>
      </c>
    </row>
    <row r="308" spans="1:55" x14ac:dyDescent="0.25">
      <c r="A308" s="12">
        <v>502</v>
      </c>
      <c r="B308" s="12">
        <v>2</v>
      </c>
      <c r="C308" s="12" t="s">
        <v>610</v>
      </c>
      <c r="D308" s="12">
        <v>2021</v>
      </c>
      <c r="E308" s="22">
        <v>2468</v>
      </c>
      <c r="F308" s="12">
        <v>737</v>
      </c>
      <c r="G308" s="12" t="s">
        <v>612</v>
      </c>
      <c r="H308" s="20">
        <v>0</v>
      </c>
      <c r="I308" s="12">
        <v>211.93</v>
      </c>
      <c r="J308" s="21">
        <v>211.93</v>
      </c>
      <c r="K308" s="25" t="s">
        <v>1597</v>
      </c>
      <c r="L308" s="11" t="s">
        <v>1598</v>
      </c>
      <c r="M308" s="13"/>
      <c r="N308" s="14"/>
      <c r="O308" s="6"/>
      <c r="P308" s="15"/>
      <c r="Q308" s="7"/>
      <c r="R308" s="8">
        <f t="shared" si="4"/>
        <v>211.93</v>
      </c>
      <c r="S308" s="9"/>
      <c r="T308" s="10"/>
      <c r="U308" s="12"/>
      <c r="V308" s="12"/>
      <c r="W308" s="12">
        <v>2</v>
      </c>
      <c r="X308" s="12" t="s">
        <v>454</v>
      </c>
      <c r="Y308" s="12">
        <v>1</v>
      </c>
      <c r="Z308" s="12" t="s">
        <v>44</v>
      </c>
      <c r="AE308">
        <v>3</v>
      </c>
      <c r="AF308" t="s">
        <v>199</v>
      </c>
      <c r="AG308">
        <v>1</v>
      </c>
      <c r="AH308" t="s">
        <v>200</v>
      </c>
      <c r="AI308">
        <v>1</v>
      </c>
      <c r="AJ308" t="s">
        <v>168</v>
      </c>
      <c r="AM308" t="s">
        <v>459</v>
      </c>
      <c r="AN308" t="s">
        <v>460</v>
      </c>
      <c r="AO308" t="s">
        <v>36</v>
      </c>
      <c r="AT308">
        <v>211.93</v>
      </c>
      <c r="AU308">
        <v>0</v>
      </c>
      <c r="AV308">
        <v>2022</v>
      </c>
      <c r="AW308">
        <v>55</v>
      </c>
      <c r="AX308" t="s">
        <v>40</v>
      </c>
      <c r="AY308">
        <v>60</v>
      </c>
      <c r="AZ308" s="1">
        <v>44603</v>
      </c>
      <c r="BA308" t="s">
        <v>41</v>
      </c>
      <c r="BB308" t="s">
        <v>612</v>
      </c>
      <c r="BC308">
        <v>187</v>
      </c>
    </row>
    <row r="309" spans="1:55" x14ac:dyDescent="0.25">
      <c r="A309" s="12">
        <v>502</v>
      </c>
      <c r="B309" s="12">
        <v>3</v>
      </c>
      <c r="C309" s="12" t="s">
        <v>613</v>
      </c>
      <c r="D309" s="12">
        <v>2021</v>
      </c>
      <c r="E309" s="22">
        <v>740</v>
      </c>
      <c r="F309" s="12"/>
      <c r="G309" s="12" t="s">
        <v>609</v>
      </c>
      <c r="H309" s="20">
        <v>1570.84</v>
      </c>
      <c r="I309" s="12">
        <v>0</v>
      </c>
      <c r="J309" s="21">
        <v>1570.84</v>
      </c>
      <c r="K309" s="25" t="s">
        <v>1597</v>
      </c>
      <c r="L309" s="11" t="s">
        <v>1598</v>
      </c>
      <c r="M309" s="13"/>
      <c r="N309" s="14"/>
      <c r="O309" s="6"/>
      <c r="P309" s="15"/>
      <c r="Q309" s="7"/>
      <c r="R309" s="8">
        <f t="shared" si="4"/>
        <v>1570.84</v>
      </c>
      <c r="S309" s="9"/>
      <c r="T309" s="10"/>
      <c r="U309" s="12"/>
      <c r="V309" s="12"/>
      <c r="W309" s="12">
        <v>2</v>
      </c>
      <c r="X309" s="12" t="s">
        <v>454</v>
      </c>
      <c r="Y309" s="12">
        <v>1</v>
      </c>
      <c r="Z309" s="12" t="s">
        <v>44</v>
      </c>
      <c r="AE309">
        <v>3</v>
      </c>
      <c r="AF309" t="s">
        <v>199</v>
      </c>
      <c r="AG309">
        <v>1</v>
      </c>
      <c r="AH309" t="s">
        <v>200</v>
      </c>
      <c r="AI309">
        <v>1</v>
      </c>
      <c r="AJ309" t="s">
        <v>168</v>
      </c>
      <c r="AM309" t="s">
        <v>463</v>
      </c>
      <c r="AN309" t="s">
        <v>464</v>
      </c>
      <c r="AO309" t="s">
        <v>36</v>
      </c>
      <c r="AT309">
        <v>0</v>
      </c>
      <c r="AU309">
        <v>1570.84</v>
      </c>
      <c r="AV309">
        <v>2021</v>
      </c>
      <c r="AW309">
        <v>117</v>
      </c>
      <c r="AX309" t="s">
        <v>40</v>
      </c>
      <c r="AY309">
        <v>127</v>
      </c>
      <c r="AZ309" s="1">
        <v>44284</v>
      </c>
      <c r="BA309" t="s">
        <v>41</v>
      </c>
      <c r="BB309" t="s">
        <v>609</v>
      </c>
      <c r="BC309">
        <v>5775</v>
      </c>
    </row>
    <row r="310" spans="1:55" x14ac:dyDescent="0.25">
      <c r="A310" s="12">
        <v>505</v>
      </c>
      <c r="B310" s="12">
        <v>0</v>
      </c>
      <c r="C310" s="12" t="s">
        <v>614</v>
      </c>
      <c r="D310" s="12">
        <v>2021</v>
      </c>
      <c r="E310" s="22">
        <v>27</v>
      </c>
      <c r="F310" s="12"/>
      <c r="G310" s="12" t="s">
        <v>512</v>
      </c>
      <c r="H310" s="20">
        <v>372</v>
      </c>
      <c r="I310" s="12">
        <v>0</v>
      </c>
      <c r="J310" s="21">
        <v>372</v>
      </c>
      <c r="K310" s="25" t="s">
        <v>1599</v>
      </c>
      <c r="L310" s="11" t="s">
        <v>1600</v>
      </c>
      <c r="M310" s="13">
        <v>372</v>
      </c>
      <c r="N310" s="14"/>
      <c r="O310" s="6"/>
      <c r="P310" s="15"/>
      <c r="Q310" s="7"/>
      <c r="R310" s="8">
        <f t="shared" si="4"/>
        <v>0</v>
      </c>
      <c r="S310" s="9"/>
      <c r="T310" s="10">
        <v>372</v>
      </c>
      <c r="U310" s="12">
        <v>2020</v>
      </c>
      <c r="V310" s="12">
        <v>5</v>
      </c>
      <c r="W310" s="12">
        <v>2</v>
      </c>
      <c r="X310" s="12" t="s">
        <v>454</v>
      </c>
      <c r="Y310" s="12">
        <v>1</v>
      </c>
      <c r="Z310" s="12" t="s">
        <v>44</v>
      </c>
      <c r="AE310">
        <v>3</v>
      </c>
      <c r="AF310" t="s">
        <v>199</v>
      </c>
      <c r="AG310">
        <v>1</v>
      </c>
      <c r="AH310" t="s">
        <v>200</v>
      </c>
      <c r="AI310">
        <v>1</v>
      </c>
      <c r="AJ310" t="s">
        <v>168</v>
      </c>
      <c r="AM310" t="s">
        <v>499</v>
      </c>
      <c r="AN310" t="s">
        <v>500</v>
      </c>
      <c r="AO310" t="s">
        <v>36</v>
      </c>
      <c r="AT310">
        <v>0</v>
      </c>
      <c r="AU310">
        <v>372</v>
      </c>
      <c r="AV310">
        <v>2020</v>
      </c>
      <c r="AW310">
        <v>51</v>
      </c>
      <c r="AX310" t="s">
        <v>513</v>
      </c>
      <c r="AY310">
        <v>1</v>
      </c>
      <c r="AZ310" s="1">
        <v>43840</v>
      </c>
      <c r="BA310" t="s">
        <v>41</v>
      </c>
      <c r="BB310" t="s">
        <v>512</v>
      </c>
    </row>
    <row r="311" spans="1:55" x14ac:dyDescent="0.25">
      <c r="A311" s="12">
        <v>505</v>
      </c>
      <c r="B311" s="12">
        <v>0</v>
      </c>
      <c r="C311" s="12" t="s">
        <v>614</v>
      </c>
      <c r="D311" s="12">
        <v>2021</v>
      </c>
      <c r="E311" s="22">
        <v>142</v>
      </c>
      <c r="F311" s="12"/>
      <c r="G311" s="12" t="s">
        <v>452</v>
      </c>
      <c r="H311" s="20">
        <v>591.64</v>
      </c>
      <c r="I311" s="12">
        <v>0</v>
      </c>
      <c r="J311" s="21">
        <v>591.64</v>
      </c>
      <c r="K311" s="25" t="s">
        <v>1599</v>
      </c>
      <c r="L311" s="11" t="s">
        <v>1600</v>
      </c>
      <c r="M311" s="13">
        <v>591.64</v>
      </c>
      <c r="N311" s="14"/>
      <c r="O311" s="6"/>
      <c r="P311" s="15"/>
      <c r="Q311" s="7"/>
      <c r="R311" s="8">
        <f t="shared" si="4"/>
        <v>0</v>
      </c>
      <c r="S311" s="9"/>
      <c r="T311" s="10">
        <v>591.64</v>
      </c>
      <c r="U311" s="12">
        <v>2020</v>
      </c>
      <c r="V311" s="12">
        <v>145</v>
      </c>
      <c r="W311" s="12">
        <v>2</v>
      </c>
      <c r="X311" s="12" t="s">
        <v>454</v>
      </c>
      <c r="Y311" s="12">
        <v>1</v>
      </c>
      <c r="Z311" s="12" t="s">
        <v>44</v>
      </c>
      <c r="AE311">
        <v>3</v>
      </c>
      <c r="AF311" t="s">
        <v>199</v>
      </c>
      <c r="AG311">
        <v>1</v>
      </c>
      <c r="AH311" t="s">
        <v>200</v>
      </c>
      <c r="AI311">
        <v>1</v>
      </c>
      <c r="AJ311" t="s">
        <v>168</v>
      </c>
      <c r="AM311" t="s">
        <v>499</v>
      </c>
      <c r="AN311" t="s">
        <v>500</v>
      </c>
      <c r="AO311" t="s">
        <v>36</v>
      </c>
      <c r="AT311">
        <v>0</v>
      </c>
      <c r="AU311">
        <v>591.64</v>
      </c>
      <c r="AV311">
        <v>2020</v>
      </c>
      <c r="AW311">
        <v>571</v>
      </c>
      <c r="AX311" t="s">
        <v>40</v>
      </c>
      <c r="AY311">
        <v>635</v>
      </c>
      <c r="AZ311" s="1">
        <v>44196</v>
      </c>
      <c r="BA311" t="s">
        <v>41</v>
      </c>
      <c r="BB311" t="s">
        <v>453</v>
      </c>
    </row>
    <row r="312" spans="1:55" x14ac:dyDescent="0.25">
      <c r="A312" s="12">
        <v>508</v>
      </c>
      <c r="B312" s="12">
        <v>0</v>
      </c>
      <c r="C312" s="12" t="s">
        <v>615</v>
      </c>
      <c r="D312" s="12">
        <v>2021</v>
      </c>
      <c r="E312" s="22">
        <v>143</v>
      </c>
      <c r="F312" s="12"/>
      <c r="G312" s="12" t="s">
        <v>452</v>
      </c>
      <c r="H312" s="20">
        <v>2385.64</v>
      </c>
      <c r="I312" s="12">
        <v>0</v>
      </c>
      <c r="J312" s="21">
        <v>2385.64</v>
      </c>
      <c r="K312" s="25" t="s">
        <v>1599</v>
      </c>
      <c r="L312" s="11" t="s">
        <v>1600</v>
      </c>
      <c r="M312" s="13">
        <v>2385.64</v>
      </c>
      <c r="N312" s="14"/>
      <c r="O312" s="6"/>
      <c r="P312" s="15"/>
      <c r="Q312" s="7"/>
      <c r="R312" s="8">
        <f t="shared" si="4"/>
        <v>0</v>
      </c>
      <c r="S312" s="9"/>
      <c r="T312" s="10">
        <v>2385.64</v>
      </c>
      <c r="U312" s="12">
        <v>2020</v>
      </c>
      <c r="V312" s="12">
        <v>146</v>
      </c>
      <c r="W312" s="12">
        <v>2</v>
      </c>
      <c r="X312" s="12" t="s">
        <v>454</v>
      </c>
      <c r="Y312" s="12">
        <v>1</v>
      </c>
      <c r="Z312" s="12" t="s">
        <v>44</v>
      </c>
      <c r="AE312">
        <v>3</v>
      </c>
      <c r="AF312" t="s">
        <v>199</v>
      </c>
      <c r="AG312">
        <v>1</v>
      </c>
      <c r="AH312" t="s">
        <v>200</v>
      </c>
      <c r="AI312">
        <v>1</v>
      </c>
      <c r="AJ312" t="s">
        <v>168</v>
      </c>
      <c r="AM312" t="s">
        <v>459</v>
      </c>
      <c r="AN312" t="s">
        <v>460</v>
      </c>
      <c r="AO312" t="s">
        <v>36</v>
      </c>
      <c r="AT312">
        <v>0</v>
      </c>
      <c r="AU312">
        <v>2385.64</v>
      </c>
      <c r="AV312">
        <v>2020</v>
      </c>
      <c r="AW312">
        <v>571</v>
      </c>
      <c r="AX312" t="s">
        <v>40</v>
      </c>
      <c r="AY312">
        <v>635</v>
      </c>
      <c r="AZ312" s="1">
        <v>44196</v>
      </c>
      <c r="BA312" t="s">
        <v>41</v>
      </c>
      <c r="BB312" t="s">
        <v>453</v>
      </c>
    </row>
    <row r="313" spans="1:55" x14ac:dyDescent="0.25">
      <c r="A313" s="12">
        <v>509</v>
      </c>
      <c r="B313" s="12">
        <v>0</v>
      </c>
      <c r="C313" s="12" t="s">
        <v>616</v>
      </c>
      <c r="D313" s="12">
        <v>2021</v>
      </c>
      <c r="E313" s="22">
        <v>144</v>
      </c>
      <c r="F313" s="12"/>
      <c r="G313" s="12" t="s">
        <v>452</v>
      </c>
      <c r="H313" s="20">
        <v>1567.36</v>
      </c>
      <c r="I313" s="12">
        <v>0</v>
      </c>
      <c r="J313" s="21">
        <v>1567.36</v>
      </c>
      <c r="K313" s="25" t="s">
        <v>1599</v>
      </c>
      <c r="L313" s="11" t="s">
        <v>1600</v>
      </c>
      <c r="M313" s="13">
        <v>1567.36</v>
      </c>
      <c r="N313" s="14"/>
      <c r="O313" s="6"/>
      <c r="P313" s="15"/>
      <c r="Q313" s="7"/>
      <c r="R313" s="8">
        <f t="shared" si="4"/>
        <v>0</v>
      </c>
      <c r="S313" s="9"/>
      <c r="T313" s="10">
        <v>1567.36</v>
      </c>
      <c r="U313" s="12">
        <v>2020</v>
      </c>
      <c r="V313" s="12">
        <v>147</v>
      </c>
      <c r="W313" s="12">
        <v>2</v>
      </c>
      <c r="X313" s="12" t="s">
        <v>454</v>
      </c>
      <c r="Y313" s="12">
        <v>1</v>
      </c>
      <c r="Z313" s="12" t="s">
        <v>44</v>
      </c>
      <c r="AE313">
        <v>3</v>
      </c>
      <c r="AF313" t="s">
        <v>199</v>
      </c>
      <c r="AG313">
        <v>1</v>
      </c>
      <c r="AH313" t="s">
        <v>200</v>
      </c>
      <c r="AI313">
        <v>2</v>
      </c>
      <c r="AJ313" t="s">
        <v>466</v>
      </c>
      <c r="AM313" t="s">
        <v>467</v>
      </c>
      <c r="AN313" t="s">
        <v>468</v>
      </c>
      <c r="AO313" t="s">
        <v>36</v>
      </c>
      <c r="AT313">
        <v>0</v>
      </c>
      <c r="AU313">
        <v>1567.36</v>
      </c>
      <c r="AV313">
        <v>2020</v>
      </c>
      <c r="AW313">
        <v>571</v>
      </c>
      <c r="AX313" t="s">
        <v>40</v>
      </c>
      <c r="AY313">
        <v>635</v>
      </c>
      <c r="AZ313" s="1">
        <v>44196</v>
      </c>
      <c r="BA313" t="s">
        <v>41</v>
      </c>
      <c r="BB313" t="s">
        <v>453</v>
      </c>
    </row>
    <row r="314" spans="1:55" x14ac:dyDescent="0.25">
      <c r="A314" s="12">
        <v>532</v>
      </c>
      <c r="B314" s="12">
        <v>0</v>
      </c>
      <c r="C314" s="12" t="s">
        <v>617</v>
      </c>
      <c r="D314" s="12">
        <v>2021</v>
      </c>
      <c r="E314" s="22">
        <v>738</v>
      </c>
      <c r="F314" s="12"/>
      <c r="G314" s="12" t="s">
        <v>609</v>
      </c>
      <c r="H314" s="20">
        <v>131.09</v>
      </c>
      <c r="I314" s="12">
        <v>0</v>
      </c>
      <c r="J314" s="21">
        <v>131.09</v>
      </c>
      <c r="K314" s="25" t="s">
        <v>1597</v>
      </c>
      <c r="L314" s="11" t="s">
        <v>1598</v>
      </c>
      <c r="M314" s="13"/>
      <c r="N314" s="14"/>
      <c r="O314" s="6"/>
      <c r="P314" s="15"/>
      <c r="Q314" s="7"/>
      <c r="R314" s="8">
        <f t="shared" si="4"/>
        <v>131.09</v>
      </c>
      <c r="S314" s="9"/>
      <c r="T314" s="10"/>
      <c r="U314" s="12"/>
      <c r="V314" s="12"/>
      <c r="W314" s="12">
        <v>2</v>
      </c>
      <c r="X314" s="12" t="s">
        <v>454</v>
      </c>
      <c r="Y314" s="12">
        <v>1</v>
      </c>
      <c r="Z314" s="12" t="s">
        <v>44</v>
      </c>
      <c r="AE314">
        <v>3</v>
      </c>
      <c r="AF314" t="s">
        <v>199</v>
      </c>
      <c r="AG314">
        <v>1</v>
      </c>
      <c r="AH314" t="s">
        <v>200</v>
      </c>
      <c r="AI314">
        <v>2</v>
      </c>
      <c r="AJ314" t="s">
        <v>466</v>
      </c>
      <c r="AM314" t="s">
        <v>467</v>
      </c>
      <c r="AN314" t="s">
        <v>468</v>
      </c>
      <c r="AO314" t="s">
        <v>36</v>
      </c>
      <c r="AT314">
        <v>0</v>
      </c>
      <c r="AU314">
        <v>131.09</v>
      </c>
      <c r="AV314">
        <v>2021</v>
      </c>
      <c r="AW314">
        <v>117</v>
      </c>
      <c r="AX314" t="s">
        <v>40</v>
      </c>
      <c r="AY314">
        <v>127</v>
      </c>
      <c r="AZ314" s="1">
        <v>44284</v>
      </c>
      <c r="BA314" t="s">
        <v>41</v>
      </c>
      <c r="BB314" t="s">
        <v>609</v>
      </c>
      <c r="BC314">
        <v>9871</v>
      </c>
    </row>
    <row r="315" spans="1:55" x14ac:dyDescent="0.25">
      <c r="A315" s="12">
        <v>790</v>
      </c>
      <c r="B315" s="12">
        <v>1</v>
      </c>
      <c r="C315" s="12" t="s">
        <v>618</v>
      </c>
      <c r="D315" s="12">
        <v>2021</v>
      </c>
      <c r="E315" s="22">
        <v>150</v>
      </c>
      <c r="F315" s="12"/>
      <c r="G315" s="12" t="s">
        <v>452</v>
      </c>
      <c r="H315" s="20">
        <v>88.14</v>
      </c>
      <c r="I315" s="12">
        <v>0</v>
      </c>
      <c r="J315" s="21">
        <v>88.14</v>
      </c>
      <c r="K315" s="25" t="s">
        <v>1599</v>
      </c>
      <c r="L315" s="11" t="s">
        <v>1600</v>
      </c>
      <c r="M315" s="13">
        <v>88.14</v>
      </c>
      <c r="N315" s="14"/>
      <c r="O315" s="6"/>
      <c r="P315" s="15"/>
      <c r="Q315" s="7"/>
      <c r="R315" s="8">
        <f t="shared" si="4"/>
        <v>0</v>
      </c>
      <c r="S315" s="9"/>
      <c r="T315" s="10">
        <v>88.14</v>
      </c>
      <c r="U315" s="12">
        <v>2020</v>
      </c>
      <c r="V315" s="12">
        <v>153</v>
      </c>
      <c r="W315" s="12">
        <v>2</v>
      </c>
      <c r="X315" s="12" t="s">
        <v>454</v>
      </c>
      <c r="Y315" s="12">
        <v>1</v>
      </c>
      <c r="Z315" s="12" t="s">
        <v>44</v>
      </c>
      <c r="AE315">
        <v>4</v>
      </c>
      <c r="AF315" t="s">
        <v>203</v>
      </c>
      <c r="AG315">
        <v>6</v>
      </c>
      <c r="AH315" t="s">
        <v>221</v>
      </c>
      <c r="AI315">
        <v>1</v>
      </c>
      <c r="AJ315" t="s">
        <v>168</v>
      </c>
      <c r="AM315" t="s">
        <v>495</v>
      </c>
      <c r="AN315" t="s">
        <v>496</v>
      </c>
      <c r="AO315" t="s">
        <v>36</v>
      </c>
      <c r="AT315">
        <v>0</v>
      </c>
      <c r="AU315">
        <v>88.14</v>
      </c>
      <c r="AV315">
        <v>2020</v>
      </c>
      <c r="AW315">
        <v>571</v>
      </c>
      <c r="AX315" t="s">
        <v>40</v>
      </c>
      <c r="AY315">
        <v>635</v>
      </c>
      <c r="AZ315" s="1">
        <v>44196</v>
      </c>
      <c r="BA315" t="s">
        <v>41</v>
      </c>
      <c r="BB315" t="s">
        <v>453</v>
      </c>
    </row>
    <row r="316" spans="1:55" x14ac:dyDescent="0.25">
      <c r="A316" s="12">
        <v>782</v>
      </c>
      <c r="B316" s="12">
        <v>0</v>
      </c>
      <c r="C316" s="12" t="s">
        <v>619</v>
      </c>
      <c r="D316" s="12">
        <v>2021</v>
      </c>
      <c r="E316" s="22">
        <v>149</v>
      </c>
      <c r="F316" s="12"/>
      <c r="G316" s="12" t="s">
        <v>452</v>
      </c>
      <c r="H316" s="20">
        <v>74.489999999999995</v>
      </c>
      <c r="I316" s="12">
        <v>0</v>
      </c>
      <c r="J316" s="21">
        <v>74.489999999999995</v>
      </c>
      <c r="K316" s="25" t="s">
        <v>1599</v>
      </c>
      <c r="L316" s="11" t="s">
        <v>1600</v>
      </c>
      <c r="M316" s="13">
        <v>74.489999999999995</v>
      </c>
      <c r="N316" s="14"/>
      <c r="O316" s="6"/>
      <c r="P316" s="15"/>
      <c r="Q316" s="7"/>
      <c r="R316" s="8">
        <f t="shared" si="4"/>
        <v>0</v>
      </c>
      <c r="S316" s="9"/>
      <c r="T316" s="10">
        <v>74.489999999999995</v>
      </c>
      <c r="U316" s="12">
        <v>2020</v>
      </c>
      <c r="V316" s="12">
        <v>152</v>
      </c>
      <c r="W316" s="12">
        <v>2</v>
      </c>
      <c r="X316" s="12" t="s">
        <v>454</v>
      </c>
      <c r="Y316" s="12">
        <v>1</v>
      </c>
      <c r="Z316" s="12" t="s">
        <v>44</v>
      </c>
      <c r="AE316">
        <v>4</v>
      </c>
      <c r="AF316" t="s">
        <v>203</v>
      </c>
      <c r="AG316">
        <v>6</v>
      </c>
      <c r="AH316" t="s">
        <v>221</v>
      </c>
      <c r="AI316">
        <v>2</v>
      </c>
      <c r="AJ316" t="s">
        <v>466</v>
      </c>
      <c r="AM316" t="s">
        <v>467</v>
      </c>
      <c r="AN316" t="s">
        <v>468</v>
      </c>
      <c r="AO316" t="s">
        <v>36</v>
      </c>
      <c r="AT316">
        <v>0</v>
      </c>
      <c r="AU316">
        <v>74.489999999999995</v>
      </c>
      <c r="AV316">
        <v>2020</v>
      </c>
      <c r="AW316">
        <v>571</v>
      </c>
      <c r="AX316" t="s">
        <v>40</v>
      </c>
      <c r="AY316">
        <v>635</v>
      </c>
      <c r="AZ316" s="1">
        <v>44196</v>
      </c>
      <c r="BA316" t="s">
        <v>41</v>
      </c>
      <c r="BB316" t="s">
        <v>453</v>
      </c>
    </row>
    <row r="317" spans="1:55" x14ac:dyDescent="0.25">
      <c r="A317" s="12">
        <v>2498</v>
      </c>
      <c r="B317" s="12">
        <v>6</v>
      </c>
      <c r="C317" s="12" t="s">
        <v>620</v>
      </c>
      <c r="D317" s="12">
        <v>2021</v>
      </c>
      <c r="E317" s="22">
        <v>183</v>
      </c>
      <c r="F317" s="12"/>
      <c r="G317" s="12" t="s">
        <v>452</v>
      </c>
      <c r="H317" s="20">
        <v>172.8</v>
      </c>
      <c r="I317" s="12">
        <v>0</v>
      </c>
      <c r="J317" s="21">
        <v>172.8</v>
      </c>
      <c r="K317" s="25" t="s">
        <v>1599</v>
      </c>
      <c r="L317" s="11" t="s">
        <v>1600</v>
      </c>
      <c r="M317" s="13">
        <v>172.8</v>
      </c>
      <c r="N317" s="14"/>
      <c r="O317" s="6"/>
      <c r="P317" s="15"/>
      <c r="Q317" s="7"/>
      <c r="R317" s="8">
        <f t="shared" si="4"/>
        <v>0</v>
      </c>
      <c r="S317" s="9"/>
      <c r="T317" s="10">
        <v>172.8</v>
      </c>
      <c r="U317" s="12">
        <v>2020</v>
      </c>
      <c r="V317" s="12">
        <v>182</v>
      </c>
      <c r="W317" s="12">
        <v>2</v>
      </c>
      <c r="X317" s="12" t="s">
        <v>454</v>
      </c>
      <c r="Y317" s="12">
        <v>1</v>
      </c>
      <c r="Z317" s="12" t="s">
        <v>44</v>
      </c>
      <c r="AE317">
        <v>4</v>
      </c>
      <c r="AF317" t="s">
        <v>203</v>
      </c>
      <c r="AG317">
        <v>6</v>
      </c>
      <c r="AH317" t="s">
        <v>221</v>
      </c>
      <c r="AI317">
        <v>2</v>
      </c>
      <c r="AJ317" t="s">
        <v>466</v>
      </c>
      <c r="AM317" t="s">
        <v>467</v>
      </c>
      <c r="AN317" t="s">
        <v>468</v>
      </c>
      <c r="AO317" t="s">
        <v>36</v>
      </c>
      <c r="AT317">
        <v>0</v>
      </c>
      <c r="AU317">
        <v>172.8</v>
      </c>
      <c r="AV317">
        <v>2020</v>
      </c>
      <c r="AW317">
        <v>571</v>
      </c>
      <c r="AX317" t="s">
        <v>40</v>
      </c>
      <c r="AY317">
        <v>635</v>
      </c>
      <c r="AZ317" s="1">
        <v>44196</v>
      </c>
      <c r="BA317" t="s">
        <v>41</v>
      </c>
      <c r="BB317" t="s">
        <v>453</v>
      </c>
    </row>
    <row r="318" spans="1:55" x14ac:dyDescent="0.25">
      <c r="A318" s="12">
        <v>812</v>
      </c>
      <c r="B318" s="12">
        <v>4</v>
      </c>
      <c r="C318" s="12" t="s">
        <v>621</v>
      </c>
      <c r="D318" s="12">
        <v>2019</v>
      </c>
      <c r="E318" s="22">
        <v>2314</v>
      </c>
      <c r="F318" s="12"/>
      <c r="G318" s="12" t="s">
        <v>622</v>
      </c>
      <c r="H318" s="20">
        <v>11100</v>
      </c>
      <c r="I318" s="12">
        <v>0</v>
      </c>
      <c r="J318" s="21">
        <v>11100</v>
      </c>
      <c r="K318" s="25" t="s">
        <v>1597</v>
      </c>
      <c r="L318" s="11" t="s">
        <v>1598</v>
      </c>
      <c r="M318" s="13"/>
      <c r="N318" s="14"/>
      <c r="O318" s="6"/>
      <c r="P318" s="15"/>
      <c r="Q318" s="7"/>
      <c r="R318" s="8">
        <f t="shared" si="4"/>
        <v>11100</v>
      </c>
      <c r="S318" s="9"/>
      <c r="T318" s="10"/>
      <c r="U318" s="12"/>
      <c r="V318" s="12"/>
      <c r="W318" s="12">
        <v>2</v>
      </c>
      <c r="X318" s="12" t="s">
        <v>454</v>
      </c>
      <c r="Y318" s="12">
        <v>1</v>
      </c>
      <c r="Z318" s="12" t="s">
        <v>44</v>
      </c>
      <c r="AE318">
        <v>4</v>
      </c>
      <c r="AF318" t="s">
        <v>203</v>
      </c>
      <c r="AG318">
        <v>6</v>
      </c>
      <c r="AH318" t="s">
        <v>221</v>
      </c>
      <c r="AI318">
        <v>3</v>
      </c>
      <c r="AJ318" t="s">
        <v>47</v>
      </c>
      <c r="AM318" t="s">
        <v>226</v>
      </c>
      <c r="AN318" t="s">
        <v>227</v>
      </c>
      <c r="AO318" t="s">
        <v>36</v>
      </c>
      <c r="AT318">
        <v>0</v>
      </c>
      <c r="AU318">
        <v>11100</v>
      </c>
      <c r="AV318">
        <v>2019</v>
      </c>
      <c r="AW318">
        <v>427</v>
      </c>
      <c r="AX318" t="s">
        <v>479</v>
      </c>
      <c r="AY318">
        <v>82</v>
      </c>
      <c r="AZ318" s="1">
        <v>43798</v>
      </c>
      <c r="BA318" t="s">
        <v>41</v>
      </c>
      <c r="BB318" t="s">
        <v>622</v>
      </c>
    </row>
    <row r="319" spans="1:55" x14ac:dyDescent="0.25">
      <c r="A319" s="12">
        <v>890</v>
      </c>
      <c r="B319" s="12">
        <v>1</v>
      </c>
      <c r="C319" s="12" t="s">
        <v>623</v>
      </c>
      <c r="D319" s="12">
        <v>2021</v>
      </c>
      <c r="E319" s="22">
        <v>151</v>
      </c>
      <c r="F319" s="12"/>
      <c r="G319" s="12" t="s">
        <v>452</v>
      </c>
      <c r="H319" s="20">
        <v>671.18</v>
      </c>
      <c r="I319" s="12">
        <v>0</v>
      </c>
      <c r="J319" s="21">
        <v>671.18</v>
      </c>
      <c r="K319" s="25" t="s">
        <v>1599</v>
      </c>
      <c r="L319" s="11" t="s">
        <v>1600</v>
      </c>
      <c r="M319" s="13">
        <v>671.18</v>
      </c>
      <c r="N319" s="14"/>
      <c r="O319" s="6"/>
      <c r="P319" s="15"/>
      <c r="Q319" s="7"/>
      <c r="R319" s="8">
        <f t="shared" si="4"/>
        <v>0</v>
      </c>
      <c r="S319" s="9"/>
      <c r="T319" s="10">
        <v>671.18</v>
      </c>
      <c r="U319" s="12">
        <v>2020</v>
      </c>
      <c r="V319" s="12">
        <v>154</v>
      </c>
      <c r="W319" s="12">
        <v>2</v>
      </c>
      <c r="X319" s="12" t="s">
        <v>454</v>
      </c>
      <c r="Y319" s="12">
        <v>1</v>
      </c>
      <c r="Z319" s="12" t="s">
        <v>44</v>
      </c>
      <c r="AE319">
        <v>5</v>
      </c>
      <c r="AF319" t="s">
        <v>251</v>
      </c>
      <c r="AG319">
        <v>2</v>
      </c>
      <c r="AH319" t="s">
        <v>252</v>
      </c>
      <c r="AI319">
        <v>1</v>
      </c>
      <c r="AJ319" t="s">
        <v>168</v>
      </c>
      <c r="AM319" t="s">
        <v>495</v>
      </c>
      <c r="AN319" t="s">
        <v>496</v>
      </c>
      <c r="AO319" t="s">
        <v>36</v>
      </c>
      <c r="AT319">
        <v>0</v>
      </c>
      <c r="AU319">
        <v>671.18</v>
      </c>
      <c r="AV319">
        <v>2020</v>
      </c>
      <c r="AW319">
        <v>571</v>
      </c>
      <c r="AX319" t="s">
        <v>40</v>
      </c>
      <c r="AY319">
        <v>635</v>
      </c>
      <c r="AZ319" s="1">
        <v>44196</v>
      </c>
      <c r="BA319" t="s">
        <v>41</v>
      </c>
      <c r="BB319" t="s">
        <v>453</v>
      </c>
    </row>
    <row r="320" spans="1:55" x14ac:dyDescent="0.25">
      <c r="A320" s="12">
        <v>891</v>
      </c>
      <c r="B320" s="12">
        <v>0</v>
      </c>
      <c r="C320" s="12" t="s">
        <v>624</v>
      </c>
      <c r="D320" s="12">
        <v>2021</v>
      </c>
      <c r="E320" s="22">
        <v>152</v>
      </c>
      <c r="F320" s="12"/>
      <c r="G320" s="12" t="s">
        <v>452</v>
      </c>
      <c r="H320" s="20">
        <v>135.44</v>
      </c>
      <c r="I320" s="12">
        <v>0</v>
      </c>
      <c r="J320" s="21">
        <v>135.44</v>
      </c>
      <c r="K320" s="25" t="s">
        <v>1599</v>
      </c>
      <c r="L320" s="11" t="s">
        <v>1600</v>
      </c>
      <c r="M320" s="13">
        <v>135.44</v>
      </c>
      <c r="N320" s="14"/>
      <c r="O320" s="6"/>
      <c r="P320" s="15"/>
      <c r="Q320" s="7"/>
      <c r="R320" s="8">
        <f t="shared" si="4"/>
        <v>0</v>
      </c>
      <c r="S320" s="9"/>
      <c r="T320" s="10">
        <v>135.44</v>
      </c>
      <c r="U320" s="12">
        <v>2020</v>
      </c>
      <c r="V320" s="12">
        <v>155</v>
      </c>
      <c r="W320" s="12">
        <v>2</v>
      </c>
      <c r="X320" s="12" t="s">
        <v>454</v>
      </c>
      <c r="Y320" s="12">
        <v>1</v>
      </c>
      <c r="Z320" s="12" t="s">
        <v>44</v>
      </c>
      <c r="AE320">
        <v>5</v>
      </c>
      <c r="AF320" t="s">
        <v>251</v>
      </c>
      <c r="AG320">
        <v>2</v>
      </c>
      <c r="AH320" t="s">
        <v>252</v>
      </c>
      <c r="AI320">
        <v>1</v>
      </c>
      <c r="AJ320" t="s">
        <v>168</v>
      </c>
      <c r="AM320" t="s">
        <v>459</v>
      </c>
      <c r="AN320" t="s">
        <v>460</v>
      </c>
      <c r="AO320" t="s">
        <v>36</v>
      </c>
      <c r="AT320">
        <v>0</v>
      </c>
      <c r="AU320">
        <v>135.44</v>
      </c>
      <c r="AV320">
        <v>2020</v>
      </c>
      <c r="AW320">
        <v>571</v>
      </c>
      <c r="AX320" t="s">
        <v>40</v>
      </c>
      <c r="AY320">
        <v>635</v>
      </c>
      <c r="AZ320" s="1">
        <v>44196</v>
      </c>
      <c r="BA320" t="s">
        <v>41</v>
      </c>
      <c r="BB320" t="s">
        <v>453</v>
      </c>
    </row>
    <row r="321" spans="1:55" x14ac:dyDescent="0.25">
      <c r="A321" s="12">
        <v>145</v>
      </c>
      <c r="B321" s="12">
        <v>1</v>
      </c>
      <c r="C321" s="12" t="s">
        <v>625</v>
      </c>
      <c r="D321" s="12">
        <v>2021</v>
      </c>
      <c r="E321" s="22">
        <v>124</v>
      </c>
      <c r="F321" s="12"/>
      <c r="G321" s="12" t="s">
        <v>452</v>
      </c>
      <c r="H321" s="20">
        <v>220.81</v>
      </c>
      <c r="I321" s="12">
        <v>0</v>
      </c>
      <c r="J321" s="21">
        <v>220.81</v>
      </c>
      <c r="K321" s="25" t="s">
        <v>1599</v>
      </c>
      <c r="L321" s="11" t="s">
        <v>1600</v>
      </c>
      <c r="M321" s="13">
        <v>220.81</v>
      </c>
      <c r="N321" s="14"/>
      <c r="O321" s="6"/>
      <c r="P321" s="15"/>
      <c r="Q321" s="7"/>
      <c r="R321" s="8">
        <f t="shared" si="4"/>
        <v>0</v>
      </c>
      <c r="S321" s="9"/>
      <c r="T321" s="10">
        <v>220.81</v>
      </c>
      <c r="U321" s="12">
        <v>2020</v>
      </c>
      <c r="V321" s="12">
        <v>127</v>
      </c>
      <c r="W321" s="12">
        <v>2</v>
      </c>
      <c r="X321" s="12" t="s">
        <v>454</v>
      </c>
      <c r="Y321" s="12">
        <v>1</v>
      </c>
      <c r="Z321" s="12" t="s">
        <v>44</v>
      </c>
      <c r="AE321">
        <v>8</v>
      </c>
      <c r="AF321" t="s">
        <v>328</v>
      </c>
      <c r="AG321">
        <v>1</v>
      </c>
      <c r="AH321" t="s">
        <v>626</v>
      </c>
      <c r="AI321">
        <v>1</v>
      </c>
      <c r="AJ321" t="s">
        <v>168</v>
      </c>
      <c r="AM321" t="s">
        <v>495</v>
      </c>
      <c r="AN321" t="s">
        <v>496</v>
      </c>
      <c r="AO321" t="s">
        <v>36</v>
      </c>
      <c r="AT321">
        <v>0</v>
      </c>
      <c r="AU321">
        <v>220.81</v>
      </c>
      <c r="AV321">
        <v>2020</v>
      </c>
      <c r="AW321">
        <v>571</v>
      </c>
      <c r="AX321" t="s">
        <v>40</v>
      </c>
      <c r="AY321">
        <v>635</v>
      </c>
      <c r="AZ321" s="1">
        <v>44196</v>
      </c>
      <c r="BA321" t="s">
        <v>41</v>
      </c>
      <c r="BB321" t="s">
        <v>453</v>
      </c>
    </row>
    <row r="322" spans="1:55" x14ac:dyDescent="0.25">
      <c r="A322" s="12">
        <v>145</v>
      </c>
      <c r="B322" s="12">
        <v>2</v>
      </c>
      <c r="C322" s="12" t="s">
        <v>627</v>
      </c>
      <c r="D322" s="12">
        <v>2021</v>
      </c>
      <c r="E322" s="22">
        <v>125</v>
      </c>
      <c r="F322" s="12"/>
      <c r="G322" s="12" t="s">
        <v>452</v>
      </c>
      <c r="H322" s="20">
        <v>86.41</v>
      </c>
      <c r="I322" s="12">
        <v>0</v>
      </c>
      <c r="J322" s="21">
        <v>86.41</v>
      </c>
      <c r="K322" s="25" t="s">
        <v>1599</v>
      </c>
      <c r="L322" s="11" t="s">
        <v>1600</v>
      </c>
      <c r="M322" s="13">
        <v>86.41</v>
      </c>
      <c r="N322" s="14"/>
      <c r="O322" s="6"/>
      <c r="P322" s="15"/>
      <c r="Q322" s="7"/>
      <c r="R322" s="8">
        <f t="shared" si="4"/>
        <v>0</v>
      </c>
      <c r="S322" s="9"/>
      <c r="T322" s="10">
        <v>86.41</v>
      </c>
      <c r="U322" s="12">
        <v>2020</v>
      </c>
      <c r="V322" s="12">
        <v>128</v>
      </c>
      <c r="W322" s="12">
        <v>2</v>
      </c>
      <c r="X322" s="12" t="s">
        <v>454</v>
      </c>
      <c r="Y322" s="12">
        <v>1</v>
      </c>
      <c r="Z322" s="12" t="s">
        <v>44</v>
      </c>
      <c r="AE322">
        <v>8</v>
      </c>
      <c r="AF322" t="s">
        <v>328</v>
      </c>
      <c r="AG322">
        <v>1</v>
      </c>
      <c r="AH322" t="s">
        <v>626</v>
      </c>
      <c r="AI322">
        <v>1</v>
      </c>
      <c r="AJ322" t="s">
        <v>168</v>
      </c>
      <c r="AM322" t="s">
        <v>459</v>
      </c>
      <c r="AN322" t="s">
        <v>460</v>
      </c>
      <c r="AO322" t="s">
        <v>36</v>
      </c>
      <c r="AT322">
        <v>0</v>
      </c>
      <c r="AU322">
        <v>86.41</v>
      </c>
      <c r="AV322">
        <v>2020</v>
      </c>
      <c r="AW322">
        <v>571</v>
      </c>
      <c r="AX322" t="s">
        <v>40</v>
      </c>
      <c r="AY322">
        <v>635</v>
      </c>
      <c r="AZ322" s="1">
        <v>44196</v>
      </c>
      <c r="BA322" t="s">
        <v>41</v>
      </c>
      <c r="BB322" t="s">
        <v>453</v>
      </c>
    </row>
    <row r="323" spans="1:55" x14ac:dyDescent="0.25">
      <c r="A323" s="12">
        <v>151</v>
      </c>
      <c r="B323" s="12">
        <v>1</v>
      </c>
      <c r="C323" s="12" t="s">
        <v>628</v>
      </c>
      <c r="D323" s="12">
        <v>2021</v>
      </c>
      <c r="E323" s="22">
        <v>128</v>
      </c>
      <c r="F323" s="12"/>
      <c r="G323" s="12" t="s">
        <v>452</v>
      </c>
      <c r="H323" s="20">
        <v>1743.87</v>
      </c>
      <c r="I323" s="12">
        <v>0</v>
      </c>
      <c r="J323" s="21">
        <v>1743.87</v>
      </c>
      <c r="K323" s="25" t="s">
        <v>1599</v>
      </c>
      <c r="L323" s="11" t="s">
        <v>1600</v>
      </c>
      <c r="M323" s="13">
        <v>1743.87</v>
      </c>
      <c r="N323" s="14"/>
      <c r="O323" s="6"/>
      <c r="P323" s="15"/>
      <c r="Q323" s="7"/>
      <c r="R323" s="8">
        <f t="shared" ref="R323:R386" si="5">J323-M323-N323-O323-P323-Q323</f>
        <v>0</v>
      </c>
      <c r="S323" s="9"/>
      <c r="T323" s="10">
        <v>1743.87</v>
      </c>
      <c r="U323" s="12">
        <v>2020</v>
      </c>
      <c r="V323" s="12">
        <v>131</v>
      </c>
      <c r="W323" s="12">
        <v>2</v>
      </c>
      <c r="X323" s="12" t="s">
        <v>454</v>
      </c>
      <c r="Y323" s="12">
        <v>1</v>
      </c>
      <c r="Z323" s="12" t="s">
        <v>44</v>
      </c>
      <c r="AE323">
        <v>8</v>
      </c>
      <c r="AF323" t="s">
        <v>328</v>
      </c>
      <c r="AG323">
        <v>1</v>
      </c>
      <c r="AH323" t="s">
        <v>626</v>
      </c>
      <c r="AI323">
        <v>1</v>
      </c>
      <c r="AJ323" t="s">
        <v>168</v>
      </c>
      <c r="AM323" t="s">
        <v>495</v>
      </c>
      <c r="AN323" t="s">
        <v>496</v>
      </c>
      <c r="AO323" t="s">
        <v>36</v>
      </c>
      <c r="AT323">
        <v>0</v>
      </c>
      <c r="AU323">
        <v>1743.87</v>
      </c>
      <c r="AV323">
        <v>2020</v>
      </c>
      <c r="AW323">
        <v>571</v>
      </c>
      <c r="AX323" t="s">
        <v>40</v>
      </c>
      <c r="AY323">
        <v>635</v>
      </c>
      <c r="AZ323" s="1">
        <v>44196</v>
      </c>
      <c r="BA323" t="s">
        <v>41</v>
      </c>
      <c r="BB323" t="s">
        <v>453</v>
      </c>
    </row>
    <row r="324" spans="1:55" x14ac:dyDescent="0.25">
      <c r="A324" s="12">
        <v>155</v>
      </c>
      <c r="B324" s="12">
        <v>0</v>
      </c>
      <c r="C324" s="12" t="s">
        <v>629</v>
      </c>
      <c r="D324" s="12">
        <v>2021</v>
      </c>
      <c r="E324" s="22">
        <v>129</v>
      </c>
      <c r="F324" s="12"/>
      <c r="G324" s="12" t="s">
        <v>452</v>
      </c>
      <c r="H324" s="20">
        <v>7.52</v>
      </c>
      <c r="I324" s="12">
        <v>0</v>
      </c>
      <c r="J324" s="21">
        <v>7.52</v>
      </c>
      <c r="K324" s="25" t="s">
        <v>1599</v>
      </c>
      <c r="L324" s="11" t="s">
        <v>1600</v>
      </c>
      <c r="M324" s="13">
        <v>7.52</v>
      </c>
      <c r="N324" s="14"/>
      <c r="O324" s="6"/>
      <c r="P324" s="15"/>
      <c r="Q324" s="7"/>
      <c r="R324" s="8">
        <f t="shared" si="5"/>
        <v>0</v>
      </c>
      <c r="S324" s="9"/>
      <c r="T324" s="10">
        <v>7.52</v>
      </c>
      <c r="U324" s="12">
        <v>2020</v>
      </c>
      <c r="V324" s="12">
        <v>132</v>
      </c>
      <c r="W324" s="12">
        <v>2</v>
      </c>
      <c r="X324" s="12" t="s">
        <v>454</v>
      </c>
      <c r="Y324" s="12">
        <v>1</v>
      </c>
      <c r="Z324" s="12" t="s">
        <v>44</v>
      </c>
      <c r="AE324">
        <v>8</v>
      </c>
      <c r="AF324" t="s">
        <v>328</v>
      </c>
      <c r="AG324">
        <v>1</v>
      </c>
      <c r="AH324" t="s">
        <v>626</v>
      </c>
      <c r="AI324">
        <v>1</v>
      </c>
      <c r="AJ324" t="s">
        <v>168</v>
      </c>
      <c r="AM324" t="s">
        <v>499</v>
      </c>
      <c r="AN324" t="s">
        <v>500</v>
      </c>
      <c r="AO324" t="s">
        <v>36</v>
      </c>
      <c r="AT324">
        <v>0</v>
      </c>
      <c r="AU324">
        <v>7.52</v>
      </c>
      <c r="AV324">
        <v>2020</v>
      </c>
      <c r="AW324">
        <v>571</v>
      </c>
      <c r="AX324" t="s">
        <v>40</v>
      </c>
      <c r="AY324">
        <v>635</v>
      </c>
      <c r="AZ324" s="1">
        <v>44196</v>
      </c>
      <c r="BA324" t="s">
        <v>41</v>
      </c>
      <c r="BB324" t="s">
        <v>453</v>
      </c>
    </row>
    <row r="325" spans="1:55" x14ac:dyDescent="0.25">
      <c r="A325" s="12">
        <v>161</v>
      </c>
      <c r="B325" s="12">
        <v>0</v>
      </c>
      <c r="C325" s="12" t="s">
        <v>630</v>
      </c>
      <c r="D325" s="12">
        <v>2021</v>
      </c>
      <c r="E325" s="22">
        <v>131</v>
      </c>
      <c r="F325" s="12"/>
      <c r="G325" s="12" t="s">
        <v>452</v>
      </c>
      <c r="H325" s="20">
        <v>161.02000000000001</v>
      </c>
      <c r="I325" s="12">
        <v>0</v>
      </c>
      <c r="J325" s="21">
        <v>161.02000000000001</v>
      </c>
      <c r="K325" s="25" t="s">
        <v>1599</v>
      </c>
      <c r="L325" s="11" t="s">
        <v>1600</v>
      </c>
      <c r="M325" s="13">
        <v>161.02000000000001</v>
      </c>
      <c r="N325" s="14"/>
      <c r="O325" s="6"/>
      <c r="P325" s="15"/>
      <c r="Q325" s="7"/>
      <c r="R325" s="8">
        <f t="shared" si="5"/>
        <v>0</v>
      </c>
      <c r="S325" s="9"/>
      <c r="T325" s="10">
        <v>161.02000000000001</v>
      </c>
      <c r="U325" s="12">
        <v>2020</v>
      </c>
      <c r="V325" s="12">
        <v>134</v>
      </c>
      <c r="W325" s="12">
        <v>2</v>
      </c>
      <c r="X325" s="12" t="s">
        <v>454</v>
      </c>
      <c r="Y325" s="12">
        <v>1</v>
      </c>
      <c r="Z325" s="12" t="s">
        <v>44</v>
      </c>
      <c r="AE325">
        <v>8</v>
      </c>
      <c r="AF325" t="s">
        <v>328</v>
      </c>
      <c r="AG325">
        <v>1</v>
      </c>
      <c r="AH325" t="s">
        <v>626</v>
      </c>
      <c r="AI325">
        <v>1</v>
      </c>
      <c r="AJ325" t="s">
        <v>168</v>
      </c>
      <c r="AM325" t="s">
        <v>459</v>
      </c>
      <c r="AN325" t="s">
        <v>460</v>
      </c>
      <c r="AO325" t="s">
        <v>36</v>
      </c>
      <c r="AT325">
        <v>0</v>
      </c>
      <c r="AU325">
        <v>161.02000000000001</v>
      </c>
      <c r="AV325">
        <v>2020</v>
      </c>
      <c r="AW325">
        <v>571</v>
      </c>
      <c r="AX325" t="s">
        <v>40</v>
      </c>
      <c r="AY325">
        <v>635</v>
      </c>
      <c r="AZ325" s="1">
        <v>44196</v>
      </c>
      <c r="BA325" t="s">
        <v>41</v>
      </c>
      <c r="BB325" t="s">
        <v>453</v>
      </c>
    </row>
    <row r="326" spans="1:55" x14ac:dyDescent="0.25">
      <c r="A326" s="12">
        <v>146</v>
      </c>
      <c r="B326" s="12">
        <v>0</v>
      </c>
      <c r="C326" s="12" t="s">
        <v>631</v>
      </c>
      <c r="D326" s="12">
        <v>2021</v>
      </c>
      <c r="E326" s="22">
        <v>126</v>
      </c>
      <c r="F326" s="12"/>
      <c r="G326" s="12" t="s">
        <v>452</v>
      </c>
      <c r="H326" s="20">
        <v>58.96</v>
      </c>
      <c r="I326" s="12">
        <v>0</v>
      </c>
      <c r="J326" s="21">
        <v>58.96</v>
      </c>
      <c r="K326" s="25" t="s">
        <v>1599</v>
      </c>
      <c r="L326" s="11" t="s">
        <v>1600</v>
      </c>
      <c r="M326" s="13">
        <v>58.96</v>
      </c>
      <c r="N326" s="14"/>
      <c r="O326" s="6"/>
      <c r="P326" s="15"/>
      <c r="Q326" s="7"/>
      <c r="R326" s="8">
        <f t="shared" si="5"/>
        <v>0</v>
      </c>
      <c r="S326" s="9"/>
      <c r="T326" s="10">
        <v>58.96</v>
      </c>
      <c r="U326" s="12">
        <v>2020</v>
      </c>
      <c r="V326" s="12">
        <v>129</v>
      </c>
      <c r="W326" s="12">
        <v>2</v>
      </c>
      <c r="X326" s="12" t="s">
        <v>454</v>
      </c>
      <c r="Y326" s="12">
        <v>1</v>
      </c>
      <c r="Z326" s="12" t="s">
        <v>44</v>
      </c>
      <c r="AE326">
        <v>8</v>
      </c>
      <c r="AF326" t="s">
        <v>328</v>
      </c>
      <c r="AG326">
        <v>1</v>
      </c>
      <c r="AH326" t="s">
        <v>626</v>
      </c>
      <c r="AI326">
        <v>2</v>
      </c>
      <c r="AJ326" t="s">
        <v>466</v>
      </c>
      <c r="AM326" t="s">
        <v>467</v>
      </c>
      <c r="AN326" t="s">
        <v>468</v>
      </c>
      <c r="AO326" t="s">
        <v>36</v>
      </c>
      <c r="AT326">
        <v>0</v>
      </c>
      <c r="AU326">
        <v>58.96</v>
      </c>
      <c r="AV326">
        <v>2020</v>
      </c>
      <c r="AW326">
        <v>571</v>
      </c>
      <c r="AX326" t="s">
        <v>40</v>
      </c>
      <c r="AY326">
        <v>635</v>
      </c>
      <c r="AZ326" s="1">
        <v>44196</v>
      </c>
      <c r="BA326" t="s">
        <v>41</v>
      </c>
      <c r="BB326" t="s">
        <v>453</v>
      </c>
    </row>
    <row r="327" spans="1:55" x14ac:dyDescent="0.25">
      <c r="A327" s="12">
        <v>163</v>
      </c>
      <c r="B327" s="12">
        <v>0</v>
      </c>
      <c r="C327" s="12" t="s">
        <v>632</v>
      </c>
      <c r="D327" s="12">
        <v>2021</v>
      </c>
      <c r="E327" s="22">
        <v>133</v>
      </c>
      <c r="F327" s="12"/>
      <c r="G327" s="12" t="s">
        <v>452</v>
      </c>
      <c r="H327" s="20">
        <v>37.96</v>
      </c>
      <c r="I327" s="12">
        <v>0</v>
      </c>
      <c r="J327" s="21">
        <v>37.96</v>
      </c>
      <c r="K327" s="25" t="s">
        <v>1599</v>
      </c>
      <c r="L327" s="11" t="s">
        <v>1600</v>
      </c>
      <c r="M327" s="13">
        <v>37.96</v>
      </c>
      <c r="N327" s="14"/>
      <c r="O327" s="6"/>
      <c r="P327" s="15"/>
      <c r="Q327" s="7"/>
      <c r="R327" s="8">
        <f t="shared" si="5"/>
        <v>0</v>
      </c>
      <c r="S327" s="9"/>
      <c r="T327" s="10">
        <v>37.96</v>
      </c>
      <c r="U327" s="12">
        <v>2020</v>
      </c>
      <c r="V327" s="12">
        <v>136</v>
      </c>
      <c r="W327" s="12">
        <v>2</v>
      </c>
      <c r="X327" s="12" t="s">
        <v>454</v>
      </c>
      <c r="Y327" s="12">
        <v>1</v>
      </c>
      <c r="Z327" s="12" t="s">
        <v>44</v>
      </c>
      <c r="AE327">
        <v>8</v>
      </c>
      <c r="AF327" t="s">
        <v>328</v>
      </c>
      <c r="AG327">
        <v>1</v>
      </c>
      <c r="AH327" t="s">
        <v>626</v>
      </c>
      <c r="AI327">
        <v>2</v>
      </c>
      <c r="AJ327" t="s">
        <v>466</v>
      </c>
      <c r="AM327" t="s">
        <v>467</v>
      </c>
      <c r="AN327" t="s">
        <v>468</v>
      </c>
      <c r="AO327" t="s">
        <v>36</v>
      </c>
      <c r="AT327">
        <v>0</v>
      </c>
      <c r="AU327">
        <v>37.96</v>
      </c>
      <c r="AV327">
        <v>2020</v>
      </c>
      <c r="AW327">
        <v>571</v>
      </c>
      <c r="AX327" t="s">
        <v>40</v>
      </c>
      <c r="AY327">
        <v>635</v>
      </c>
      <c r="AZ327" s="1">
        <v>44196</v>
      </c>
      <c r="BA327" t="s">
        <v>41</v>
      </c>
      <c r="BB327" t="s">
        <v>453</v>
      </c>
    </row>
    <row r="328" spans="1:55" x14ac:dyDescent="0.25">
      <c r="A328" s="12">
        <v>2498</v>
      </c>
      <c r="B328" s="12">
        <v>4</v>
      </c>
      <c r="C328" s="12" t="s">
        <v>633</v>
      </c>
      <c r="D328" s="12">
        <v>2021</v>
      </c>
      <c r="E328" s="22">
        <v>185</v>
      </c>
      <c r="F328" s="12"/>
      <c r="G328" s="12" t="s">
        <v>452</v>
      </c>
      <c r="H328" s="20">
        <v>0.03</v>
      </c>
      <c r="I328" s="12">
        <v>0</v>
      </c>
      <c r="J328" s="21">
        <v>0.03</v>
      </c>
      <c r="K328" s="25" t="s">
        <v>1599</v>
      </c>
      <c r="L328" s="11" t="s">
        <v>1600</v>
      </c>
      <c r="M328" s="13">
        <v>0.03</v>
      </c>
      <c r="N328" s="14"/>
      <c r="O328" s="6"/>
      <c r="P328" s="15"/>
      <c r="Q328" s="7"/>
      <c r="R328" s="8">
        <f t="shared" si="5"/>
        <v>0</v>
      </c>
      <c r="S328" s="9"/>
      <c r="T328" s="10">
        <v>0.03</v>
      </c>
      <c r="U328" s="12">
        <v>2020</v>
      </c>
      <c r="V328" s="12">
        <v>184</v>
      </c>
      <c r="W328" s="12">
        <v>2</v>
      </c>
      <c r="X328" s="12" t="s">
        <v>454</v>
      </c>
      <c r="Y328" s="12">
        <v>1</v>
      </c>
      <c r="Z328" s="12" t="s">
        <v>44</v>
      </c>
      <c r="AE328">
        <v>8</v>
      </c>
      <c r="AF328" t="s">
        <v>328</v>
      </c>
      <c r="AG328">
        <v>1</v>
      </c>
      <c r="AH328" t="s">
        <v>626</v>
      </c>
      <c r="AI328">
        <v>2</v>
      </c>
      <c r="AJ328" t="s">
        <v>466</v>
      </c>
      <c r="AM328" t="s">
        <v>467</v>
      </c>
      <c r="AN328" t="s">
        <v>468</v>
      </c>
      <c r="AO328" t="s">
        <v>36</v>
      </c>
      <c r="AT328">
        <v>0</v>
      </c>
      <c r="AU328">
        <v>0.03</v>
      </c>
      <c r="AV328">
        <v>2020</v>
      </c>
      <c r="AW328">
        <v>571</v>
      </c>
      <c r="AX328" t="s">
        <v>40</v>
      </c>
      <c r="AY328">
        <v>635</v>
      </c>
      <c r="AZ328" s="1">
        <v>44196</v>
      </c>
      <c r="BA328" t="s">
        <v>41</v>
      </c>
      <c r="BB328" t="s">
        <v>453</v>
      </c>
    </row>
    <row r="329" spans="1:55" ht="23.25" x14ac:dyDescent="0.25">
      <c r="A329" s="12">
        <v>1132</v>
      </c>
      <c r="B329" s="12">
        <v>0</v>
      </c>
      <c r="C329" s="12" t="s">
        <v>634</v>
      </c>
      <c r="D329" s="12">
        <v>2016</v>
      </c>
      <c r="E329" s="22">
        <v>192</v>
      </c>
      <c r="F329" s="12"/>
      <c r="G329" s="12" t="s">
        <v>635</v>
      </c>
      <c r="H329" s="20">
        <v>159.41</v>
      </c>
      <c r="I329" s="12">
        <v>0</v>
      </c>
      <c r="J329" s="21">
        <v>159.41</v>
      </c>
      <c r="K329" s="25" t="s">
        <v>1597</v>
      </c>
      <c r="L329" s="11" t="s">
        <v>1634</v>
      </c>
      <c r="M329" s="13"/>
      <c r="N329" s="14"/>
      <c r="O329" s="6"/>
      <c r="P329" s="15"/>
      <c r="Q329" s="7"/>
      <c r="R329" s="8">
        <f t="shared" si="5"/>
        <v>159.41</v>
      </c>
      <c r="S329" s="9"/>
      <c r="T329" s="10"/>
      <c r="U329" s="12"/>
      <c r="V329" s="12"/>
      <c r="W329" s="12">
        <v>2</v>
      </c>
      <c r="X329" s="12" t="s">
        <v>454</v>
      </c>
      <c r="Y329" s="12">
        <v>1</v>
      </c>
      <c r="Z329" s="12" t="s">
        <v>44</v>
      </c>
      <c r="AE329">
        <v>8</v>
      </c>
      <c r="AF329" t="s">
        <v>328</v>
      </c>
      <c r="AG329">
        <v>2</v>
      </c>
      <c r="AH329" t="s">
        <v>329</v>
      </c>
      <c r="AI329">
        <v>3</v>
      </c>
      <c r="AJ329" t="s">
        <v>47</v>
      </c>
      <c r="AM329" t="s">
        <v>174</v>
      </c>
      <c r="AN329" t="s">
        <v>175</v>
      </c>
      <c r="AO329" t="s">
        <v>36</v>
      </c>
      <c r="AT329">
        <v>0</v>
      </c>
      <c r="AU329">
        <v>159.41</v>
      </c>
      <c r="AV329">
        <v>2016</v>
      </c>
      <c r="AW329">
        <v>20</v>
      </c>
      <c r="AX329" t="s">
        <v>40</v>
      </c>
      <c r="AY329">
        <v>22</v>
      </c>
      <c r="AZ329" s="1">
        <v>42397</v>
      </c>
      <c r="BA329" t="s">
        <v>41</v>
      </c>
      <c r="BB329" t="s">
        <v>635</v>
      </c>
      <c r="BC329">
        <v>7704</v>
      </c>
    </row>
    <row r="330" spans="1:55" ht="23.25" x14ac:dyDescent="0.25">
      <c r="A330" s="12">
        <v>1132</v>
      </c>
      <c r="B330" s="12">
        <v>0</v>
      </c>
      <c r="C330" s="12" t="s">
        <v>634</v>
      </c>
      <c r="D330" s="12">
        <v>2016</v>
      </c>
      <c r="E330" s="22">
        <v>2330</v>
      </c>
      <c r="F330" s="12"/>
      <c r="G330" s="12" t="s">
        <v>636</v>
      </c>
      <c r="H330" s="20">
        <v>123.99</v>
      </c>
      <c r="I330" s="12">
        <v>0</v>
      </c>
      <c r="J330" s="21">
        <v>123.99</v>
      </c>
      <c r="K330" s="25" t="s">
        <v>1597</v>
      </c>
      <c r="L330" s="11" t="s">
        <v>1634</v>
      </c>
      <c r="M330" s="13"/>
      <c r="N330" s="14"/>
      <c r="O330" s="6"/>
      <c r="P330" s="15"/>
      <c r="Q330" s="7"/>
      <c r="R330" s="8">
        <f t="shared" si="5"/>
        <v>123.99</v>
      </c>
      <c r="S330" s="9"/>
      <c r="T330" s="10"/>
      <c r="U330" s="12"/>
      <c r="V330" s="12"/>
      <c r="W330" s="12">
        <v>2</v>
      </c>
      <c r="X330" s="12" t="s">
        <v>454</v>
      </c>
      <c r="Y330" s="12">
        <v>1</v>
      </c>
      <c r="Z330" s="12" t="s">
        <v>44</v>
      </c>
      <c r="AE330">
        <v>8</v>
      </c>
      <c r="AF330" t="s">
        <v>328</v>
      </c>
      <c r="AG330">
        <v>2</v>
      </c>
      <c r="AH330" t="s">
        <v>329</v>
      </c>
      <c r="AI330">
        <v>3</v>
      </c>
      <c r="AJ330" t="s">
        <v>47</v>
      </c>
      <c r="AM330" t="s">
        <v>174</v>
      </c>
      <c r="AN330" t="s">
        <v>175</v>
      </c>
      <c r="AO330" t="s">
        <v>36</v>
      </c>
      <c r="AT330">
        <v>0</v>
      </c>
      <c r="AU330">
        <v>123.99</v>
      </c>
      <c r="AV330">
        <v>2016</v>
      </c>
      <c r="AW330">
        <v>489</v>
      </c>
      <c r="AX330" t="s">
        <v>40</v>
      </c>
      <c r="AY330">
        <v>549</v>
      </c>
      <c r="AZ330" s="1">
        <v>42732</v>
      </c>
      <c r="BA330" t="s">
        <v>41</v>
      </c>
      <c r="BB330" t="s">
        <v>636</v>
      </c>
      <c r="BC330">
        <v>7704</v>
      </c>
    </row>
    <row r="331" spans="1:55" x14ac:dyDescent="0.25">
      <c r="A331" s="12">
        <v>1132</v>
      </c>
      <c r="B331" s="12">
        <v>0</v>
      </c>
      <c r="C331" s="12" t="s">
        <v>634</v>
      </c>
      <c r="D331" s="12">
        <v>2021</v>
      </c>
      <c r="E331" s="22">
        <v>2448</v>
      </c>
      <c r="F331" s="12"/>
      <c r="G331" s="12" t="s">
        <v>637</v>
      </c>
      <c r="H331" s="20">
        <v>600</v>
      </c>
      <c r="I331" s="12">
        <v>0</v>
      </c>
      <c r="J331" s="21">
        <v>600</v>
      </c>
      <c r="K331" s="25" t="s">
        <v>1597</v>
      </c>
      <c r="L331" s="11" t="s">
        <v>1598</v>
      </c>
      <c r="M331" s="13"/>
      <c r="N331" s="14"/>
      <c r="O331" s="6"/>
      <c r="P331" s="15"/>
      <c r="Q331" s="7"/>
      <c r="R331" s="8">
        <f t="shared" si="5"/>
        <v>600</v>
      </c>
      <c r="S331" s="9"/>
      <c r="T331" s="10"/>
      <c r="U331" s="12"/>
      <c r="V331" s="12"/>
      <c r="W331" s="12">
        <v>2</v>
      </c>
      <c r="X331" s="12" t="s">
        <v>454</v>
      </c>
      <c r="Y331" s="12">
        <v>1</v>
      </c>
      <c r="Z331" s="12" t="s">
        <v>44</v>
      </c>
      <c r="AE331">
        <v>8</v>
      </c>
      <c r="AF331" t="s">
        <v>328</v>
      </c>
      <c r="AG331">
        <v>2</v>
      </c>
      <c r="AH331" t="s">
        <v>329</v>
      </c>
      <c r="AI331">
        <v>3</v>
      </c>
      <c r="AJ331" t="s">
        <v>47</v>
      </c>
      <c r="AM331" t="s">
        <v>174</v>
      </c>
      <c r="AN331" t="s">
        <v>175</v>
      </c>
      <c r="AO331" t="s">
        <v>36</v>
      </c>
      <c r="AT331">
        <v>0</v>
      </c>
      <c r="AU331">
        <v>600</v>
      </c>
      <c r="AV331">
        <v>2021</v>
      </c>
      <c r="AW331">
        <v>555</v>
      </c>
      <c r="AX331" t="s">
        <v>40</v>
      </c>
      <c r="AY331">
        <v>642</v>
      </c>
      <c r="AZ331" s="1">
        <v>44559</v>
      </c>
      <c r="BA331" t="s">
        <v>41</v>
      </c>
      <c r="BB331" t="s">
        <v>472</v>
      </c>
    </row>
    <row r="332" spans="1:55" x14ac:dyDescent="0.25">
      <c r="A332" s="12">
        <v>1725</v>
      </c>
      <c r="B332" s="12">
        <v>1</v>
      </c>
      <c r="C332" s="12" t="s">
        <v>638</v>
      </c>
      <c r="D332" s="12">
        <v>2021</v>
      </c>
      <c r="E332" s="22">
        <v>161</v>
      </c>
      <c r="F332" s="12"/>
      <c r="G332" s="12" t="s">
        <v>452</v>
      </c>
      <c r="H332" s="20">
        <v>640.97</v>
      </c>
      <c r="I332" s="12">
        <v>0</v>
      </c>
      <c r="J332" s="21">
        <v>640.97</v>
      </c>
      <c r="K332" s="25" t="s">
        <v>1599</v>
      </c>
      <c r="L332" s="11" t="s">
        <v>1600</v>
      </c>
      <c r="M332" s="13">
        <v>640.97</v>
      </c>
      <c r="N332" s="14"/>
      <c r="O332" s="6"/>
      <c r="P332" s="15"/>
      <c r="Q332" s="7"/>
      <c r="R332" s="8">
        <f t="shared" si="5"/>
        <v>0</v>
      </c>
      <c r="S332" s="9"/>
      <c r="T332" s="10">
        <v>640.97</v>
      </c>
      <c r="U332" s="12">
        <v>2020</v>
      </c>
      <c r="V332" s="12">
        <v>164</v>
      </c>
      <c r="W332" s="12">
        <v>2</v>
      </c>
      <c r="X332" s="12" t="s">
        <v>454</v>
      </c>
      <c r="Y332" s="12">
        <v>1</v>
      </c>
      <c r="Z332" s="12" t="s">
        <v>44</v>
      </c>
      <c r="AE332">
        <v>9</v>
      </c>
      <c r="AF332" t="s">
        <v>639</v>
      </c>
      <c r="AG332">
        <v>2</v>
      </c>
      <c r="AH332" t="s">
        <v>640</v>
      </c>
      <c r="AI332">
        <v>1</v>
      </c>
      <c r="AJ332" t="s">
        <v>168</v>
      </c>
      <c r="AM332" t="s">
        <v>495</v>
      </c>
      <c r="AN332" t="s">
        <v>496</v>
      </c>
      <c r="AO332" t="s">
        <v>36</v>
      </c>
      <c r="AT332">
        <v>0</v>
      </c>
      <c r="AU332">
        <v>640.97</v>
      </c>
      <c r="AV332">
        <v>2020</v>
      </c>
      <c r="AW332">
        <v>571</v>
      </c>
      <c r="AX332" t="s">
        <v>40</v>
      </c>
      <c r="AY332">
        <v>635</v>
      </c>
      <c r="AZ332" s="1">
        <v>44196</v>
      </c>
      <c r="BA332" t="s">
        <v>41</v>
      </c>
      <c r="BB332" t="s">
        <v>453</v>
      </c>
    </row>
    <row r="333" spans="1:55" x14ac:dyDescent="0.25">
      <c r="A333" s="12">
        <v>1725</v>
      </c>
      <c r="B333" s="12">
        <v>2</v>
      </c>
      <c r="C333" s="12" t="s">
        <v>641</v>
      </c>
      <c r="D333" s="12">
        <v>2021</v>
      </c>
      <c r="E333" s="22">
        <v>162</v>
      </c>
      <c r="F333" s="12"/>
      <c r="G333" s="12" t="s">
        <v>452</v>
      </c>
      <c r="H333" s="20">
        <v>72.28</v>
      </c>
      <c r="I333" s="12">
        <v>0</v>
      </c>
      <c r="J333" s="21">
        <v>72.28</v>
      </c>
      <c r="K333" s="25" t="s">
        <v>1599</v>
      </c>
      <c r="L333" s="11" t="s">
        <v>1600</v>
      </c>
      <c r="M333" s="13">
        <v>72.28</v>
      </c>
      <c r="N333" s="14"/>
      <c r="O333" s="6"/>
      <c r="P333" s="15"/>
      <c r="Q333" s="7"/>
      <c r="R333" s="8">
        <f t="shared" si="5"/>
        <v>0</v>
      </c>
      <c r="S333" s="9"/>
      <c r="T333" s="10">
        <v>72.28</v>
      </c>
      <c r="U333" s="12">
        <v>2020</v>
      </c>
      <c r="V333" s="12">
        <v>165</v>
      </c>
      <c r="W333" s="12">
        <v>2</v>
      </c>
      <c r="X333" s="12" t="s">
        <v>454</v>
      </c>
      <c r="Y333" s="12">
        <v>1</v>
      </c>
      <c r="Z333" s="12" t="s">
        <v>44</v>
      </c>
      <c r="AE333">
        <v>9</v>
      </c>
      <c r="AF333" t="s">
        <v>639</v>
      </c>
      <c r="AG333">
        <v>2</v>
      </c>
      <c r="AH333" t="s">
        <v>640</v>
      </c>
      <c r="AI333">
        <v>1</v>
      </c>
      <c r="AJ333" t="s">
        <v>168</v>
      </c>
      <c r="AM333" t="s">
        <v>459</v>
      </c>
      <c r="AN333" t="s">
        <v>460</v>
      </c>
      <c r="AO333" t="s">
        <v>36</v>
      </c>
      <c r="AT333">
        <v>0</v>
      </c>
      <c r="AU333">
        <v>72.28</v>
      </c>
      <c r="AV333">
        <v>2020</v>
      </c>
      <c r="AW333">
        <v>571</v>
      </c>
      <c r="AX333" t="s">
        <v>40</v>
      </c>
      <c r="AY333">
        <v>635</v>
      </c>
      <c r="AZ333" s="1">
        <v>44196</v>
      </c>
      <c r="BA333" t="s">
        <v>41</v>
      </c>
      <c r="BB333" t="s">
        <v>453</v>
      </c>
    </row>
    <row r="334" spans="1:55" x14ac:dyDescent="0.25">
      <c r="A334" s="12">
        <v>1743</v>
      </c>
      <c r="B334" s="12">
        <v>0</v>
      </c>
      <c r="C334" s="12" t="s">
        <v>642</v>
      </c>
      <c r="D334" s="12">
        <v>2020</v>
      </c>
      <c r="E334" s="22">
        <v>16</v>
      </c>
      <c r="F334" s="12"/>
      <c r="G334" s="12" t="s">
        <v>478</v>
      </c>
      <c r="H334" s="20">
        <v>75.13</v>
      </c>
      <c r="I334" s="12">
        <v>0</v>
      </c>
      <c r="J334" s="21">
        <v>75.13</v>
      </c>
      <c r="K334" s="25" t="s">
        <v>1599</v>
      </c>
      <c r="L334" s="11" t="s">
        <v>1600</v>
      </c>
      <c r="M334" s="13">
        <v>75.13</v>
      </c>
      <c r="N334" s="14"/>
      <c r="O334" s="6"/>
      <c r="P334" s="15"/>
      <c r="Q334" s="7"/>
      <c r="R334" s="8">
        <f t="shared" si="5"/>
        <v>0</v>
      </c>
      <c r="S334" s="9"/>
      <c r="T334" s="10"/>
      <c r="U334" s="12">
        <v>2019</v>
      </c>
      <c r="V334" s="12">
        <v>140</v>
      </c>
      <c r="W334" s="12">
        <v>2</v>
      </c>
      <c r="X334" s="12" t="s">
        <v>454</v>
      </c>
      <c r="Y334" s="12">
        <v>1</v>
      </c>
      <c r="Z334" s="12" t="s">
        <v>44</v>
      </c>
      <c r="AE334">
        <v>9</v>
      </c>
      <c r="AF334" t="s">
        <v>639</v>
      </c>
      <c r="AG334">
        <v>2</v>
      </c>
      <c r="AH334" t="s">
        <v>640</v>
      </c>
      <c r="AI334">
        <v>2</v>
      </c>
      <c r="AJ334" t="s">
        <v>466</v>
      </c>
      <c r="AM334" t="s">
        <v>467</v>
      </c>
      <c r="AN334" t="s">
        <v>468</v>
      </c>
      <c r="AO334" t="s">
        <v>36</v>
      </c>
      <c r="AT334">
        <v>0</v>
      </c>
      <c r="AU334">
        <v>75.13</v>
      </c>
      <c r="AV334">
        <v>2019</v>
      </c>
      <c r="AW334">
        <v>116</v>
      </c>
      <c r="AX334" t="s">
        <v>479</v>
      </c>
      <c r="AY334">
        <v>22</v>
      </c>
      <c r="AZ334" s="1">
        <v>43549</v>
      </c>
      <c r="BA334" t="s">
        <v>41</v>
      </c>
      <c r="BB334" t="s">
        <v>478</v>
      </c>
    </row>
    <row r="335" spans="1:55" x14ac:dyDescent="0.25">
      <c r="A335" s="12">
        <v>1743</v>
      </c>
      <c r="B335" s="12">
        <v>0</v>
      </c>
      <c r="C335" s="12" t="s">
        <v>642</v>
      </c>
      <c r="D335" s="12">
        <v>2021</v>
      </c>
      <c r="E335" s="22">
        <v>164</v>
      </c>
      <c r="F335" s="12"/>
      <c r="G335" s="12" t="s">
        <v>452</v>
      </c>
      <c r="H335" s="20">
        <v>70.31</v>
      </c>
      <c r="I335" s="12">
        <v>0</v>
      </c>
      <c r="J335" s="21">
        <v>70.31</v>
      </c>
      <c r="K335" s="25" t="s">
        <v>1599</v>
      </c>
      <c r="L335" s="11" t="s">
        <v>1600</v>
      </c>
      <c r="M335" s="13">
        <v>70.31</v>
      </c>
      <c r="N335" s="14"/>
      <c r="O335" s="6"/>
      <c r="P335" s="15"/>
      <c r="Q335" s="7"/>
      <c r="R335" s="8">
        <f t="shared" si="5"/>
        <v>0</v>
      </c>
      <c r="S335" s="9"/>
      <c r="T335" s="10">
        <v>70.31</v>
      </c>
      <c r="U335" s="12">
        <v>2020</v>
      </c>
      <c r="V335" s="12">
        <v>167</v>
      </c>
      <c r="W335" s="12">
        <v>2</v>
      </c>
      <c r="X335" s="12" t="s">
        <v>454</v>
      </c>
      <c r="Y335" s="12">
        <v>1</v>
      </c>
      <c r="Z335" s="12" t="s">
        <v>44</v>
      </c>
      <c r="AE335">
        <v>9</v>
      </c>
      <c r="AF335" t="s">
        <v>639</v>
      </c>
      <c r="AG335">
        <v>2</v>
      </c>
      <c r="AH335" t="s">
        <v>640</v>
      </c>
      <c r="AI335">
        <v>2</v>
      </c>
      <c r="AJ335" t="s">
        <v>466</v>
      </c>
      <c r="AM335" t="s">
        <v>467</v>
      </c>
      <c r="AN335" t="s">
        <v>468</v>
      </c>
      <c r="AO335" t="s">
        <v>36</v>
      </c>
      <c r="AT335">
        <v>0</v>
      </c>
      <c r="AU335">
        <v>70.31</v>
      </c>
      <c r="AV335">
        <v>2020</v>
      </c>
      <c r="AW335">
        <v>571</v>
      </c>
      <c r="AX335" t="s">
        <v>40</v>
      </c>
      <c r="AY335">
        <v>635</v>
      </c>
      <c r="AZ335" s="1">
        <v>44196</v>
      </c>
      <c r="BA335" t="s">
        <v>41</v>
      </c>
      <c r="BB335" t="s">
        <v>453</v>
      </c>
    </row>
    <row r="336" spans="1:55" ht="23.25" x14ac:dyDescent="0.25">
      <c r="A336" s="12">
        <v>1587</v>
      </c>
      <c r="B336" s="12">
        <v>0</v>
      </c>
      <c r="C336" s="12" t="s">
        <v>643</v>
      </c>
      <c r="D336" s="12">
        <v>2020</v>
      </c>
      <c r="E336" s="22">
        <v>2272</v>
      </c>
      <c r="F336" s="12"/>
      <c r="G336" s="12" t="s">
        <v>644</v>
      </c>
      <c r="H336" s="20">
        <v>23000</v>
      </c>
      <c r="I336" s="12">
        <v>0</v>
      </c>
      <c r="J336" s="21">
        <v>23000</v>
      </c>
      <c r="K336" s="25" t="s">
        <v>1597</v>
      </c>
      <c r="L336" s="11" t="s">
        <v>1635</v>
      </c>
      <c r="M336" s="13"/>
      <c r="N336" s="14"/>
      <c r="O336" s="6"/>
      <c r="P336" s="15"/>
      <c r="Q336" s="7"/>
      <c r="R336" s="8">
        <f t="shared" si="5"/>
        <v>23000</v>
      </c>
      <c r="S336" s="9"/>
      <c r="T336" s="10"/>
      <c r="U336" s="12"/>
      <c r="V336" s="12"/>
      <c r="W336" s="12">
        <v>2</v>
      </c>
      <c r="X336" s="12" t="s">
        <v>454</v>
      </c>
      <c r="Y336" s="12">
        <v>1</v>
      </c>
      <c r="Z336" s="12" t="s">
        <v>44</v>
      </c>
      <c r="AE336">
        <v>9</v>
      </c>
      <c r="AF336" t="s">
        <v>639</v>
      </c>
      <c r="AG336">
        <v>3</v>
      </c>
      <c r="AH336" t="s">
        <v>645</v>
      </c>
      <c r="AI336">
        <v>4</v>
      </c>
      <c r="AJ336" t="s">
        <v>132</v>
      </c>
      <c r="AM336" t="s">
        <v>368</v>
      </c>
      <c r="AN336" t="s">
        <v>369</v>
      </c>
      <c r="AO336" t="s">
        <v>36</v>
      </c>
      <c r="AT336">
        <v>0</v>
      </c>
      <c r="AU336">
        <v>23000</v>
      </c>
      <c r="AV336">
        <v>2020</v>
      </c>
      <c r="AW336">
        <v>527</v>
      </c>
      <c r="AX336" t="s">
        <v>40</v>
      </c>
      <c r="AY336">
        <v>598</v>
      </c>
      <c r="AZ336" s="1">
        <v>44182</v>
      </c>
      <c r="BA336" t="s">
        <v>41</v>
      </c>
      <c r="BB336" t="s">
        <v>644</v>
      </c>
      <c r="BC336">
        <v>11024</v>
      </c>
    </row>
    <row r="337" spans="1:55" x14ac:dyDescent="0.25">
      <c r="A337" s="12">
        <v>1587</v>
      </c>
      <c r="B337" s="12">
        <v>0</v>
      </c>
      <c r="C337" s="12" t="s">
        <v>643</v>
      </c>
      <c r="D337" s="12">
        <v>2021</v>
      </c>
      <c r="E337" s="22">
        <v>2424</v>
      </c>
      <c r="F337" s="12"/>
      <c r="G337" s="12" t="s">
        <v>646</v>
      </c>
      <c r="H337" s="20">
        <v>20000</v>
      </c>
      <c r="I337" s="12">
        <v>0</v>
      </c>
      <c r="J337" s="21">
        <v>20000</v>
      </c>
      <c r="K337" s="25" t="s">
        <v>1597</v>
      </c>
      <c r="L337" s="11" t="s">
        <v>1598</v>
      </c>
      <c r="M337" s="13"/>
      <c r="N337" s="14"/>
      <c r="O337" s="6"/>
      <c r="P337" s="15"/>
      <c r="Q337" s="7"/>
      <c r="R337" s="8">
        <f t="shared" si="5"/>
        <v>20000</v>
      </c>
      <c r="S337" s="9"/>
      <c r="T337" s="10"/>
      <c r="U337" s="12"/>
      <c r="V337" s="12"/>
      <c r="W337" s="12">
        <v>2</v>
      </c>
      <c r="X337" s="12" t="s">
        <v>454</v>
      </c>
      <c r="Y337" s="12">
        <v>1</v>
      </c>
      <c r="Z337" s="12" t="s">
        <v>44</v>
      </c>
      <c r="AE337">
        <v>9</v>
      </c>
      <c r="AF337" t="s">
        <v>639</v>
      </c>
      <c r="AG337">
        <v>3</v>
      </c>
      <c r="AH337" t="s">
        <v>645</v>
      </c>
      <c r="AI337">
        <v>4</v>
      </c>
      <c r="AJ337" t="s">
        <v>132</v>
      </c>
      <c r="AM337" t="s">
        <v>368</v>
      </c>
      <c r="AN337" t="s">
        <v>369</v>
      </c>
      <c r="AO337" t="s">
        <v>36</v>
      </c>
      <c r="AT337">
        <v>20000</v>
      </c>
      <c r="AU337">
        <v>0</v>
      </c>
      <c r="AV337">
        <v>2021</v>
      </c>
      <c r="AW337">
        <v>546</v>
      </c>
      <c r="AX337" t="s">
        <v>40</v>
      </c>
      <c r="AY337">
        <v>632</v>
      </c>
      <c r="AZ337" s="1">
        <v>44559</v>
      </c>
      <c r="BA337" t="s">
        <v>41</v>
      </c>
      <c r="BB337" t="s">
        <v>646</v>
      </c>
    </row>
    <row r="338" spans="1:55" x14ac:dyDescent="0.25">
      <c r="A338" s="12">
        <v>1588</v>
      </c>
      <c r="B338" s="12">
        <v>0</v>
      </c>
      <c r="C338" s="12" t="s">
        <v>647</v>
      </c>
      <c r="D338" s="12">
        <v>2013</v>
      </c>
      <c r="E338" s="22">
        <v>977</v>
      </c>
      <c r="F338" s="12"/>
      <c r="G338" s="12" t="s">
        <v>648</v>
      </c>
      <c r="H338" s="20">
        <v>13645.52</v>
      </c>
      <c r="I338" s="12">
        <v>0</v>
      </c>
      <c r="J338" s="21">
        <v>13645.52</v>
      </c>
      <c r="K338" s="25" t="s">
        <v>1597</v>
      </c>
      <c r="L338" s="11" t="s">
        <v>1598</v>
      </c>
      <c r="M338" s="13"/>
      <c r="N338" s="14"/>
      <c r="O338" s="6"/>
      <c r="P338" s="15"/>
      <c r="Q338" s="7"/>
      <c r="R338" s="8">
        <f t="shared" si="5"/>
        <v>13645.52</v>
      </c>
      <c r="S338" s="9"/>
      <c r="T338" s="10"/>
      <c r="U338" s="12"/>
      <c r="V338" s="12"/>
      <c r="W338" s="12">
        <v>2</v>
      </c>
      <c r="X338" s="12" t="s">
        <v>454</v>
      </c>
      <c r="Y338" s="12">
        <v>1</v>
      </c>
      <c r="Z338" s="12" t="s">
        <v>44</v>
      </c>
      <c r="AE338">
        <v>9</v>
      </c>
      <c r="AF338" t="s">
        <v>639</v>
      </c>
      <c r="AG338">
        <v>3</v>
      </c>
      <c r="AH338" t="s">
        <v>645</v>
      </c>
      <c r="AI338">
        <v>4</v>
      </c>
      <c r="AJ338" t="s">
        <v>132</v>
      </c>
      <c r="AM338" t="s">
        <v>650</v>
      </c>
      <c r="AN338" t="s">
        <v>651</v>
      </c>
      <c r="AO338" t="s">
        <v>36</v>
      </c>
      <c r="AT338">
        <v>14.51</v>
      </c>
      <c r="AU338">
        <v>13631.01</v>
      </c>
      <c r="AV338">
        <v>2013</v>
      </c>
      <c r="AW338">
        <v>229</v>
      </c>
      <c r="AX338" t="s">
        <v>479</v>
      </c>
      <c r="AY338">
        <v>37</v>
      </c>
      <c r="AZ338" s="1">
        <v>41452</v>
      </c>
      <c r="BA338" t="s">
        <v>41</v>
      </c>
      <c r="BB338" t="s">
        <v>649</v>
      </c>
      <c r="BC338">
        <v>9</v>
      </c>
    </row>
    <row r="339" spans="1:55" x14ac:dyDescent="0.25">
      <c r="A339" s="12">
        <v>1588</v>
      </c>
      <c r="B339" s="12">
        <v>0</v>
      </c>
      <c r="C339" s="12" t="s">
        <v>647</v>
      </c>
      <c r="D339" s="12">
        <v>2014</v>
      </c>
      <c r="E339" s="22">
        <v>2024</v>
      </c>
      <c r="F339" s="12"/>
      <c r="G339" s="12" t="s">
        <v>652</v>
      </c>
      <c r="H339" s="20">
        <v>16968.150000000001</v>
      </c>
      <c r="I339" s="12">
        <v>0</v>
      </c>
      <c r="J339" s="21">
        <v>16968.150000000001</v>
      </c>
      <c r="K339" s="25" t="s">
        <v>1597</v>
      </c>
      <c r="L339" s="11" t="s">
        <v>1598</v>
      </c>
      <c r="M339" s="13"/>
      <c r="N339" s="14"/>
      <c r="O339" s="6"/>
      <c r="P339" s="15"/>
      <c r="Q339" s="7"/>
      <c r="R339" s="8">
        <f t="shared" si="5"/>
        <v>16968.150000000001</v>
      </c>
      <c r="S339" s="9"/>
      <c r="T339" s="10"/>
      <c r="U339" s="12"/>
      <c r="V339" s="12"/>
      <c r="W339" s="12">
        <v>2</v>
      </c>
      <c r="X339" s="12" t="s">
        <v>454</v>
      </c>
      <c r="Y339" s="12">
        <v>1</v>
      </c>
      <c r="Z339" s="12" t="s">
        <v>44</v>
      </c>
      <c r="AE339">
        <v>9</v>
      </c>
      <c r="AF339" t="s">
        <v>639</v>
      </c>
      <c r="AG339">
        <v>3</v>
      </c>
      <c r="AH339" t="s">
        <v>645</v>
      </c>
      <c r="AI339">
        <v>4</v>
      </c>
      <c r="AJ339" t="s">
        <v>132</v>
      </c>
      <c r="AM339" t="s">
        <v>650</v>
      </c>
      <c r="AN339" t="s">
        <v>651</v>
      </c>
      <c r="AO339" t="s">
        <v>36</v>
      </c>
      <c r="AT339">
        <v>3.89</v>
      </c>
      <c r="AU339">
        <v>16964.259999999998</v>
      </c>
      <c r="AV339">
        <v>2014</v>
      </c>
      <c r="AW339">
        <v>522</v>
      </c>
      <c r="AX339" t="s">
        <v>40</v>
      </c>
      <c r="AY339">
        <v>554</v>
      </c>
      <c r="AZ339" s="1">
        <v>42003</v>
      </c>
      <c r="BA339" t="s">
        <v>41</v>
      </c>
      <c r="BB339" t="s">
        <v>652</v>
      </c>
      <c r="BC339">
        <v>9</v>
      </c>
    </row>
    <row r="340" spans="1:55" x14ac:dyDescent="0.25">
      <c r="A340" s="12">
        <v>1588</v>
      </c>
      <c r="B340" s="12">
        <v>0</v>
      </c>
      <c r="C340" s="12" t="s">
        <v>647</v>
      </c>
      <c r="D340" s="12">
        <v>2015</v>
      </c>
      <c r="E340" s="22">
        <v>1704</v>
      </c>
      <c r="F340" s="12"/>
      <c r="G340" s="12" t="s">
        <v>653</v>
      </c>
      <c r="H340" s="20">
        <v>10326.44</v>
      </c>
      <c r="I340" s="12">
        <v>0</v>
      </c>
      <c r="J340" s="21">
        <v>10326.44</v>
      </c>
      <c r="K340" s="25" t="s">
        <v>1597</v>
      </c>
      <c r="L340" s="11" t="s">
        <v>1598</v>
      </c>
      <c r="M340" s="13"/>
      <c r="N340" s="14"/>
      <c r="O340" s="6"/>
      <c r="P340" s="15"/>
      <c r="Q340" s="7"/>
      <c r="R340" s="8">
        <f t="shared" si="5"/>
        <v>10326.44</v>
      </c>
      <c r="S340" s="9"/>
      <c r="T340" s="10"/>
      <c r="U340" s="12"/>
      <c r="V340" s="12"/>
      <c r="W340" s="12">
        <v>2</v>
      </c>
      <c r="X340" s="12" t="s">
        <v>454</v>
      </c>
      <c r="Y340" s="12">
        <v>1</v>
      </c>
      <c r="Z340" s="12" t="s">
        <v>44</v>
      </c>
      <c r="AE340">
        <v>9</v>
      </c>
      <c r="AF340" t="s">
        <v>639</v>
      </c>
      <c r="AG340">
        <v>3</v>
      </c>
      <c r="AH340" t="s">
        <v>645</v>
      </c>
      <c r="AI340">
        <v>4</v>
      </c>
      <c r="AJ340" t="s">
        <v>132</v>
      </c>
      <c r="AM340" t="s">
        <v>650</v>
      </c>
      <c r="AN340" t="s">
        <v>651</v>
      </c>
      <c r="AO340" t="s">
        <v>36</v>
      </c>
      <c r="AT340">
        <v>3.75</v>
      </c>
      <c r="AU340">
        <v>10322.69</v>
      </c>
      <c r="AV340">
        <v>2015</v>
      </c>
      <c r="AW340">
        <v>342</v>
      </c>
      <c r="AX340" t="s">
        <v>40</v>
      </c>
      <c r="AY340">
        <v>378</v>
      </c>
      <c r="AZ340" s="1">
        <v>42296</v>
      </c>
      <c r="BA340" t="s">
        <v>41</v>
      </c>
      <c r="BB340" t="s">
        <v>653</v>
      </c>
      <c r="BC340">
        <v>9</v>
      </c>
    </row>
    <row r="341" spans="1:55" x14ac:dyDescent="0.25">
      <c r="A341" s="12">
        <v>1588</v>
      </c>
      <c r="B341" s="12">
        <v>0</v>
      </c>
      <c r="C341" s="12" t="s">
        <v>647</v>
      </c>
      <c r="D341" s="12">
        <v>2016</v>
      </c>
      <c r="E341" s="22">
        <v>1472</v>
      </c>
      <c r="F341" s="12"/>
      <c r="G341" s="12" t="s">
        <v>654</v>
      </c>
      <c r="H341" s="20">
        <v>13570.54</v>
      </c>
      <c r="I341" s="12">
        <v>0</v>
      </c>
      <c r="J341" s="21">
        <v>13570.54</v>
      </c>
      <c r="K341" s="25" t="s">
        <v>1597</v>
      </c>
      <c r="L341" s="11" t="s">
        <v>1598</v>
      </c>
      <c r="M341" s="13"/>
      <c r="N341" s="14"/>
      <c r="O341" s="6"/>
      <c r="P341" s="15"/>
      <c r="Q341" s="7"/>
      <c r="R341" s="8">
        <f t="shared" si="5"/>
        <v>13570.54</v>
      </c>
      <c r="S341" s="9"/>
      <c r="T341" s="10"/>
      <c r="U341" s="12"/>
      <c r="V341" s="12"/>
      <c r="W341" s="12">
        <v>2</v>
      </c>
      <c r="X341" s="12" t="s">
        <v>454</v>
      </c>
      <c r="Y341" s="12">
        <v>1</v>
      </c>
      <c r="Z341" s="12" t="s">
        <v>44</v>
      </c>
      <c r="AE341">
        <v>9</v>
      </c>
      <c r="AF341" t="s">
        <v>639</v>
      </c>
      <c r="AG341">
        <v>3</v>
      </c>
      <c r="AH341" t="s">
        <v>645</v>
      </c>
      <c r="AI341">
        <v>4</v>
      </c>
      <c r="AJ341" t="s">
        <v>132</v>
      </c>
      <c r="AM341" t="s">
        <v>650</v>
      </c>
      <c r="AN341" t="s">
        <v>651</v>
      </c>
      <c r="AO341" t="s">
        <v>36</v>
      </c>
      <c r="AT341">
        <v>8.59</v>
      </c>
      <c r="AU341">
        <v>13561.95</v>
      </c>
      <c r="AV341">
        <v>2016</v>
      </c>
      <c r="AW341">
        <v>272</v>
      </c>
      <c r="AX341" t="s">
        <v>40</v>
      </c>
      <c r="AY341">
        <v>302</v>
      </c>
      <c r="AZ341" s="1">
        <v>42586</v>
      </c>
      <c r="BA341" t="s">
        <v>41</v>
      </c>
      <c r="BB341" t="s">
        <v>655</v>
      </c>
      <c r="BC341">
        <v>9</v>
      </c>
    </row>
    <row r="342" spans="1:55" x14ac:dyDescent="0.25">
      <c r="A342" s="12">
        <v>1588</v>
      </c>
      <c r="B342" s="12">
        <v>0</v>
      </c>
      <c r="C342" s="12" t="s">
        <v>647</v>
      </c>
      <c r="D342" s="12">
        <v>2017</v>
      </c>
      <c r="E342" s="22">
        <v>2015</v>
      </c>
      <c r="F342" s="12"/>
      <c r="G342" s="12" t="s">
        <v>656</v>
      </c>
      <c r="H342" s="20">
        <v>15647.29</v>
      </c>
      <c r="I342" s="12">
        <v>0</v>
      </c>
      <c r="J342" s="21">
        <v>15647.29</v>
      </c>
      <c r="K342" s="25" t="s">
        <v>1597</v>
      </c>
      <c r="L342" s="11" t="s">
        <v>1598</v>
      </c>
      <c r="M342" s="13"/>
      <c r="N342" s="14"/>
      <c r="O342" s="6"/>
      <c r="P342" s="15"/>
      <c r="Q342" s="7"/>
      <c r="R342" s="8">
        <f t="shared" si="5"/>
        <v>15647.29</v>
      </c>
      <c r="S342" s="9"/>
      <c r="T342" s="10"/>
      <c r="U342" s="12"/>
      <c r="V342" s="12"/>
      <c r="W342" s="12">
        <v>2</v>
      </c>
      <c r="X342" s="12" t="s">
        <v>454</v>
      </c>
      <c r="Y342" s="12">
        <v>1</v>
      </c>
      <c r="Z342" s="12" t="s">
        <v>44</v>
      </c>
      <c r="AE342">
        <v>9</v>
      </c>
      <c r="AF342" t="s">
        <v>639</v>
      </c>
      <c r="AG342">
        <v>3</v>
      </c>
      <c r="AH342" t="s">
        <v>645</v>
      </c>
      <c r="AI342">
        <v>4</v>
      </c>
      <c r="AJ342" t="s">
        <v>132</v>
      </c>
      <c r="AM342" t="s">
        <v>650</v>
      </c>
      <c r="AN342" t="s">
        <v>651</v>
      </c>
      <c r="AO342" t="s">
        <v>36</v>
      </c>
      <c r="AT342">
        <v>519.73</v>
      </c>
      <c r="AU342">
        <v>15127.56</v>
      </c>
      <c r="AV342">
        <v>2017</v>
      </c>
      <c r="AW342">
        <v>371</v>
      </c>
      <c r="AX342" t="s">
        <v>40</v>
      </c>
      <c r="AY342">
        <v>395</v>
      </c>
      <c r="AZ342" s="1">
        <v>43063</v>
      </c>
      <c r="BA342" t="s">
        <v>41</v>
      </c>
      <c r="BB342" t="s">
        <v>657</v>
      </c>
      <c r="BC342">
        <v>9</v>
      </c>
    </row>
    <row r="343" spans="1:55" x14ac:dyDescent="0.25">
      <c r="A343" s="12">
        <v>1588</v>
      </c>
      <c r="B343" s="12">
        <v>0</v>
      </c>
      <c r="C343" s="12" t="s">
        <v>647</v>
      </c>
      <c r="D343" s="12">
        <v>2018</v>
      </c>
      <c r="E343" s="22">
        <v>997</v>
      </c>
      <c r="F343" s="12"/>
      <c r="G343" s="12" t="s">
        <v>658</v>
      </c>
      <c r="H343" s="20">
        <v>10978.03</v>
      </c>
      <c r="I343" s="12">
        <v>0</v>
      </c>
      <c r="J343" s="21">
        <v>10978.03</v>
      </c>
      <c r="K343" s="25" t="s">
        <v>1597</v>
      </c>
      <c r="L343" s="11" t="s">
        <v>1598</v>
      </c>
      <c r="M343" s="13"/>
      <c r="N343" s="14"/>
      <c r="O343" s="6"/>
      <c r="P343" s="15"/>
      <c r="Q343" s="7"/>
      <c r="R343" s="8">
        <f t="shared" si="5"/>
        <v>10978.03</v>
      </c>
      <c r="S343" s="9"/>
      <c r="T343" s="10"/>
      <c r="U343" s="12"/>
      <c r="V343" s="12"/>
      <c r="W343" s="12">
        <v>2</v>
      </c>
      <c r="X343" s="12" t="s">
        <v>454</v>
      </c>
      <c r="Y343" s="12">
        <v>1</v>
      </c>
      <c r="Z343" s="12" t="s">
        <v>44</v>
      </c>
      <c r="AE343">
        <v>9</v>
      </c>
      <c r="AF343" t="s">
        <v>639</v>
      </c>
      <c r="AG343">
        <v>3</v>
      </c>
      <c r="AH343" t="s">
        <v>645</v>
      </c>
      <c r="AI343">
        <v>4</v>
      </c>
      <c r="AJ343" t="s">
        <v>132</v>
      </c>
      <c r="AM343" t="s">
        <v>650</v>
      </c>
      <c r="AN343" t="s">
        <v>651</v>
      </c>
      <c r="AO343" t="s">
        <v>36</v>
      </c>
      <c r="AT343">
        <v>358.3</v>
      </c>
      <c r="AU343">
        <v>10619.73</v>
      </c>
      <c r="AV343">
        <v>2018</v>
      </c>
      <c r="AW343">
        <v>173</v>
      </c>
      <c r="AX343" t="s">
        <v>40</v>
      </c>
      <c r="AY343">
        <v>185</v>
      </c>
      <c r="AZ343" s="1">
        <v>43216</v>
      </c>
      <c r="BA343" t="s">
        <v>41</v>
      </c>
      <c r="BB343" t="s">
        <v>658</v>
      </c>
      <c r="BC343">
        <v>9</v>
      </c>
    </row>
    <row r="344" spans="1:55" x14ac:dyDescent="0.25">
      <c r="A344" s="12">
        <v>1588</v>
      </c>
      <c r="B344" s="12">
        <v>0</v>
      </c>
      <c r="C344" s="12" t="s">
        <v>647</v>
      </c>
      <c r="D344" s="12">
        <v>2019</v>
      </c>
      <c r="E344" s="22">
        <v>1113</v>
      </c>
      <c r="F344" s="12"/>
      <c r="G344" s="12" t="s">
        <v>659</v>
      </c>
      <c r="H344" s="20">
        <v>25416.36</v>
      </c>
      <c r="I344" s="12">
        <v>0</v>
      </c>
      <c r="J344" s="21">
        <v>25416.36</v>
      </c>
      <c r="K344" s="25" t="s">
        <v>1597</v>
      </c>
      <c r="L344" s="11" t="s">
        <v>1598</v>
      </c>
      <c r="M344" s="13"/>
      <c r="N344" s="14"/>
      <c r="O344" s="6"/>
      <c r="P344" s="15"/>
      <c r="Q344" s="7"/>
      <c r="R344" s="8">
        <f t="shared" si="5"/>
        <v>25416.36</v>
      </c>
      <c r="S344" s="9"/>
      <c r="T344" s="10"/>
      <c r="U344" s="12"/>
      <c r="V344" s="12"/>
      <c r="W344" s="12">
        <v>2</v>
      </c>
      <c r="X344" s="12" t="s">
        <v>454</v>
      </c>
      <c r="Y344" s="12">
        <v>1</v>
      </c>
      <c r="Z344" s="12" t="s">
        <v>44</v>
      </c>
      <c r="AE344">
        <v>9</v>
      </c>
      <c r="AF344" t="s">
        <v>639</v>
      </c>
      <c r="AG344">
        <v>3</v>
      </c>
      <c r="AH344" t="s">
        <v>645</v>
      </c>
      <c r="AI344">
        <v>4</v>
      </c>
      <c r="AJ344" t="s">
        <v>132</v>
      </c>
      <c r="AM344" t="s">
        <v>650</v>
      </c>
      <c r="AN344" t="s">
        <v>651</v>
      </c>
      <c r="AO344" t="s">
        <v>36</v>
      </c>
      <c r="AT344">
        <v>610.97</v>
      </c>
      <c r="AU344">
        <v>24805.39</v>
      </c>
      <c r="AV344">
        <v>2019</v>
      </c>
      <c r="AW344">
        <v>195</v>
      </c>
      <c r="AX344" t="s">
        <v>40</v>
      </c>
      <c r="AY344">
        <v>230</v>
      </c>
      <c r="AZ344" s="1">
        <v>43612</v>
      </c>
      <c r="BA344" t="s">
        <v>41</v>
      </c>
      <c r="BB344" t="s">
        <v>660</v>
      </c>
      <c r="BC344">
        <v>9</v>
      </c>
    </row>
    <row r="345" spans="1:55" x14ac:dyDescent="0.25">
      <c r="A345" s="12">
        <v>1588</v>
      </c>
      <c r="B345" s="12">
        <v>0</v>
      </c>
      <c r="C345" s="12" t="s">
        <v>647</v>
      </c>
      <c r="D345" s="12">
        <v>2020</v>
      </c>
      <c r="E345" s="22">
        <v>2410</v>
      </c>
      <c r="F345" s="12"/>
      <c r="G345" s="12" t="s">
        <v>480</v>
      </c>
      <c r="H345" s="20">
        <v>19816.16</v>
      </c>
      <c r="I345" s="12">
        <v>0</v>
      </c>
      <c r="J345" s="21">
        <v>19816.16</v>
      </c>
      <c r="K345" s="25" t="s">
        <v>1597</v>
      </c>
      <c r="L345" s="11" t="s">
        <v>1598</v>
      </c>
      <c r="M345" s="13"/>
      <c r="N345" s="14"/>
      <c r="O345" s="6"/>
      <c r="P345" s="15"/>
      <c r="Q345" s="7"/>
      <c r="R345" s="8">
        <f t="shared" si="5"/>
        <v>19816.16</v>
      </c>
      <c r="S345" s="9"/>
      <c r="T345" s="10"/>
      <c r="U345" s="12"/>
      <c r="V345" s="12"/>
      <c r="W345" s="12">
        <v>2</v>
      </c>
      <c r="X345" s="12" t="s">
        <v>454</v>
      </c>
      <c r="Y345" s="12">
        <v>1</v>
      </c>
      <c r="Z345" s="12" t="s">
        <v>44</v>
      </c>
      <c r="AE345">
        <v>9</v>
      </c>
      <c r="AF345" t="s">
        <v>639</v>
      </c>
      <c r="AG345">
        <v>3</v>
      </c>
      <c r="AH345" t="s">
        <v>645</v>
      </c>
      <c r="AI345">
        <v>4</v>
      </c>
      <c r="AJ345" t="s">
        <v>132</v>
      </c>
      <c r="AM345" t="s">
        <v>650</v>
      </c>
      <c r="AN345" t="s">
        <v>651</v>
      </c>
      <c r="AO345" t="s">
        <v>36</v>
      </c>
      <c r="AT345">
        <v>818.69</v>
      </c>
      <c r="AU345">
        <v>18997.47</v>
      </c>
      <c r="AV345">
        <v>2020</v>
      </c>
      <c r="AW345">
        <v>564</v>
      </c>
      <c r="AX345" t="s">
        <v>40</v>
      </c>
      <c r="AY345">
        <v>633</v>
      </c>
      <c r="AZ345" s="1">
        <v>44196</v>
      </c>
      <c r="BA345" t="s">
        <v>41</v>
      </c>
      <c r="BB345" t="s">
        <v>470</v>
      </c>
      <c r="BC345">
        <v>2420</v>
      </c>
    </row>
    <row r="346" spans="1:55" x14ac:dyDescent="0.25">
      <c r="A346" s="12">
        <v>1588</v>
      </c>
      <c r="B346" s="12">
        <v>0</v>
      </c>
      <c r="C346" s="12" t="s">
        <v>647</v>
      </c>
      <c r="D346" s="12">
        <v>2021</v>
      </c>
      <c r="E346" s="22">
        <v>2450</v>
      </c>
      <c r="F346" s="12"/>
      <c r="G346" s="12" t="s">
        <v>472</v>
      </c>
      <c r="H346" s="20">
        <v>5000</v>
      </c>
      <c r="I346" s="12">
        <v>0</v>
      </c>
      <c r="J346" s="21">
        <v>5000</v>
      </c>
      <c r="K346" s="25" t="s">
        <v>1597</v>
      </c>
      <c r="L346" s="11" t="s">
        <v>1598</v>
      </c>
      <c r="M346" s="13"/>
      <c r="N346" s="14"/>
      <c r="O346" s="6"/>
      <c r="P346" s="15"/>
      <c r="Q346" s="7"/>
      <c r="R346" s="8">
        <f t="shared" si="5"/>
        <v>5000</v>
      </c>
      <c r="S346" s="9"/>
      <c r="T346" s="10"/>
      <c r="U346" s="12"/>
      <c r="V346" s="12"/>
      <c r="W346" s="12">
        <v>2</v>
      </c>
      <c r="X346" s="12" t="s">
        <v>454</v>
      </c>
      <c r="Y346" s="12">
        <v>1</v>
      </c>
      <c r="Z346" s="12" t="s">
        <v>44</v>
      </c>
      <c r="AE346">
        <v>9</v>
      </c>
      <c r="AF346" t="s">
        <v>639</v>
      </c>
      <c r="AG346">
        <v>3</v>
      </c>
      <c r="AH346" t="s">
        <v>645</v>
      </c>
      <c r="AI346">
        <v>4</v>
      </c>
      <c r="AJ346" t="s">
        <v>132</v>
      </c>
      <c r="AM346" t="s">
        <v>650</v>
      </c>
      <c r="AN346" t="s">
        <v>651</v>
      </c>
      <c r="AO346" t="s">
        <v>36</v>
      </c>
      <c r="AT346">
        <v>140.6</v>
      </c>
      <c r="AU346">
        <v>4859.3999999999996</v>
      </c>
      <c r="AV346">
        <v>2021</v>
      </c>
      <c r="AW346">
        <v>555</v>
      </c>
      <c r="AX346" t="s">
        <v>40</v>
      </c>
      <c r="AY346">
        <v>642</v>
      </c>
      <c r="AZ346" s="1">
        <v>44559</v>
      </c>
      <c r="BA346" t="s">
        <v>41</v>
      </c>
      <c r="BB346" t="s">
        <v>472</v>
      </c>
      <c r="BC346">
        <v>2420</v>
      </c>
    </row>
    <row r="347" spans="1:55" x14ac:dyDescent="0.25">
      <c r="A347" s="12">
        <v>1591</v>
      </c>
      <c r="B347" s="12">
        <v>0</v>
      </c>
      <c r="C347" s="12" t="s">
        <v>661</v>
      </c>
      <c r="D347" s="12">
        <v>2020</v>
      </c>
      <c r="E347" s="22">
        <v>2271</v>
      </c>
      <c r="F347" s="12"/>
      <c r="G347" s="12" t="s">
        <v>644</v>
      </c>
      <c r="H347" s="20">
        <v>7160.3</v>
      </c>
      <c r="I347" s="12">
        <v>0</v>
      </c>
      <c r="J347" s="21">
        <v>7160.3</v>
      </c>
      <c r="K347" s="25" t="s">
        <v>1597</v>
      </c>
      <c r="L347" s="11" t="s">
        <v>1598</v>
      </c>
      <c r="M347" s="13"/>
      <c r="N347" s="14"/>
      <c r="O347" s="6"/>
      <c r="P347" s="15"/>
      <c r="Q347" s="7"/>
      <c r="R347" s="8">
        <f t="shared" si="5"/>
        <v>7160.3</v>
      </c>
      <c r="S347" s="9"/>
      <c r="T347" s="10"/>
      <c r="U347" s="12"/>
      <c r="V347" s="12"/>
      <c r="W347" s="12">
        <v>2</v>
      </c>
      <c r="X347" s="12" t="s">
        <v>454</v>
      </c>
      <c r="Y347" s="12">
        <v>1</v>
      </c>
      <c r="Z347" s="12" t="s">
        <v>44</v>
      </c>
      <c r="AE347">
        <v>9</v>
      </c>
      <c r="AF347" t="s">
        <v>639</v>
      </c>
      <c r="AG347">
        <v>3</v>
      </c>
      <c r="AH347" t="s">
        <v>645</v>
      </c>
      <c r="AI347">
        <v>4</v>
      </c>
      <c r="AJ347" t="s">
        <v>132</v>
      </c>
      <c r="AM347" t="s">
        <v>368</v>
      </c>
      <c r="AN347" t="s">
        <v>369</v>
      </c>
      <c r="AO347" t="s">
        <v>36</v>
      </c>
      <c r="AT347">
        <v>0</v>
      </c>
      <c r="AU347">
        <v>7160.3</v>
      </c>
      <c r="AV347">
        <v>2020</v>
      </c>
      <c r="AW347">
        <v>527</v>
      </c>
      <c r="AX347" t="s">
        <v>40</v>
      </c>
      <c r="AY347">
        <v>598</v>
      </c>
      <c r="AZ347" s="1">
        <v>44182</v>
      </c>
      <c r="BA347" t="s">
        <v>41</v>
      </c>
      <c r="BB347" t="s">
        <v>644</v>
      </c>
      <c r="BC347">
        <v>11023</v>
      </c>
    </row>
    <row r="348" spans="1:55" x14ac:dyDescent="0.25">
      <c r="A348" s="12">
        <v>1591</v>
      </c>
      <c r="B348" s="12">
        <v>0</v>
      </c>
      <c r="C348" s="12" t="s">
        <v>661</v>
      </c>
      <c r="D348" s="12">
        <v>2021</v>
      </c>
      <c r="E348" s="22">
        <v>2423</v>
      </c>
      <c r="F348" s="12"/>
      <c r="G348" s="12" t="s">
        <v>646</v>
      </c>
      <c r="H348" s="20">
        <v>3328</v>
      </c>
      <c r="I348" s="12">
        <v>0</v>
      </c>
      <c r="J348" s="21">
        <v>3328</v>
      </c>
      <c r="K348" s="25" t="s">
        <v>1597</v>
      </c>
      <c r="L348" s="11" t="s">
        <v>1598</v>
      </c>
      <c r="M348" s="13"/>
      <c r="N348" s="14"/>
      <c r="O348" s="6"/>
      <c r="P348" s="15"/>
      <c r="Q348" s="7"/>
      <c r="R348" s="8">
        <f t="shared" si="5"/>
        <v>3328</v>
      </c>
      <c r="S348" s="9"/>
      <c r="T348" s="10"/>
      <c r="U348" s="12"/>
      <c r="V348" s="12"/>
      <c r="W348" s="12">
        <v>2</v>
      </c>
      <c r="X348" s="12" t="s">
        <v>454</v>
      </c>
      <c r="Y348" s="12">
        <v>1</v>
      </c>
      <c r="Z348" s="12" t="s">
        <v>44</v>
      </c>
      <c r="AE348">
        <v>9</v>
      </c>
      <c r="AF348" t="s">
        <v>639</v>
      </c>
      <c r="AG348">
        <v>3</v>
      </c>
      <c r="AH348" t="s">
        <v>645</v>
      </c>
      <c r="AI348">
        <v>4</v>
      </c>
      <c r="AJ348" t="s">
        <v>132</v>
      </c>
      <c r="AM348" t="s">
        <v>368</v>
      </c>
      <c r="AN348" t="s">
        <v>369</v>
      </c>
      <c r="AO348" t="s">
        <v>36</v>
      </c>
      <c r="AT348">
        <v>3328</v>
      </c>
      <c r="AU348">
        <v>0</v>
      </c>
      <c r="AV348">
        <v>2021</v>
      </c>
      <c r="AW348">
        <v>546</v>
      </c>
      <c r="AX348" t="s">
        <v>40</v>
      </c>
      <c r="AY348">
        <v>632</v>
      </c>
      <c r="AZ348" s="1">
        <v>44559</v>
      </c>
      <c r="BA348" t="s">
        <v>41</v>
      </c>
      <c r="BB348" t="s">
        <v>646</v>
      </c>
    </row>
    <row r="349" spans="1:55" x14ac:dyDescent="0.25">
      <c r="A349" s="12">
        <v>1594</v>
      </c>
      <c r="B349" s="12">
        <v>1</v>
      </c>
      <c r="C349" s="12" t="s">
        <v>662</v>
      </c>
      <c r="D349" s="12">
        <v>2021</v>
      </c>
      <c r="E349" s="22">
        <v>2421</v>
      </c>
      <c r="F349" s="12"/>
      <c r="G349" s="12" t="s">
        <v>646</v>
      </c>
      <c r="H349" s="20">
        <v>150912</v>
      </c>
      <c r="I349" s="12">
        <v>0</v>
      </c>
      <c r="J349" s="21">
        <v>150912</v>
      </c>
      <c r="K349" s="25" t="s">
        <v>1597</v>
      </c>
      <c r="L349" s="11" t="s">
        <v>1598</v>
      </c>
      <c r="M349" s="13"/>
      <c r="N349" s="14"/>
      <c r="O349" s="6"/>
      <c r="P349" s="15"/>
      <c r="Q349" s="7"/>
      <c r="R349" s="8">
        <f t="shared" si="5"/>
        <v>150912</v>
      </c>
      <c r="S349" s="9"/>
      <c r="T349" s="10"/>
      <c r="U349" s="12"/>
      <c r="V349" s="12"/>
      <c r="W349" s="12">
        <v>2</v>
      </c>
      <c r="X349" s="12" t="s">
        <v>454</v>
      </c>
      <c r="Y349" s="12">
        <v>1</v>
      </c>
      <c r="Z349" s="12" t="s">
        <v>44</v>
      </c>
      <c r="AE349">
        <v>9</v>
      </c>
      <c r="AF349" t="s">
        <v>639</v>
      </c>
      <c r="AG349">
        <v>3</v>
      </c>
      <c r="AH349" t="s">
        <v>645</v>
      </c>
      <c r="AI349">
        <v>4</v>
      </c>
      <c r="AJ349" t="s">
        <v>132</v>
      </c>
      <c r="AM349" t="s">
        <v>663</v>
      </c>
      <c r="AN349" t="s">
        <v>664</v>
      </c>
      <c r="AO349" t="s">
        <v>36</v>
      </c>
      <c r="AT349">
        <v>150912</v>
      </c>
      <c r="AU349">
        <v>0</v>
      </c>
      <c r="AV349">
        <v>2021</v>
      </c>
      <c r="AW349">
        <v>546</v>
      </c>
      <c r="AX349" t="s">
        <v>40</v>
      </c>
      <c r="AY349">
        <v>632</v>
      </c>
      <c r="AZ349" s="1">
        <v>44559</v>
      </c>
      <c r="BA349" t="s">
        <v>41</v>
      </c>
      <c r="BB349" t="s">
        <v>646</v>
      </c>
      <c r="BC349">
        <v>11381</v>
      </c>
    </row>
    <row r="350" spans="1:55" x14ac:dyDescent="0.25">
      <c r="A350" s="12">
        <v>1594</v>
      </c>
      <c r="B350" s="12">
        <v>2</v>
      </c>
      <c r="C350" s="12" t="s">
        <v>665</v>
      </c>
      <c r="D350" s="12">
        <v>2021</v>
      </c>
      <c r="E350" s="22">
        <v>2422</v>
      </c>
      <c r="F350" s="12"/>
      <c r="G350" s="12" t="s">
        <v>646</v>
      </c>
      <c r="H350" s="20">
        <v>26672</v>
      </c>
      <c r="I350" s="12">
        <v>0</v>
      </c>
      <c r="J350" s="21">
        <v>26672</v>
      </c>
      <c r="K350" s="25" t="s">
        <v>1597</v>
      </c>
      <c r="L350" s="11" t="s">
        <v>1598</v>
      </c>
      <c r="M350" s="13"/>
      <c r="N350" s="14"/>
      <c r="O350" s="6"/>
      <c r="P350" s="15"/>
      <c r="Q350" s="7"/>
      <c r="R350" s="8">
        <f t="shared" si="5"/>
        <v>26672</v>
      </c>
      <c r="S350" s="9"/>
      <c r="T350" s="10"/>
      <c r="U350" s="12"/>
      <c r="V350" s="12"/>
      <c r="W350" s="12">
        <v>2</v>
      </c>
      <c r="X350" s="12" t="s">
        <v>454</v>
      </c>
      <c r="Y350" s="12">
        <v>1</v>
      </c>
      <c r="Z350" s="12" t="s">
        <v>44</v>
      </c>
      <c r="AE350">
        <v>9</v>
      </c>
      <c r="AF350" t="s">
        <v>639</v>
      </c>
      <c r="AG350">
        <v>3</v>
      </c>
      <c r="AH350" t="s">
        <v>645</v>
      </c>
      <c r="AI350">
        <v>4</v>
      </c>
      <c r="AJ350" t="s">
        <v>132</v>
      </c>
      <c r="AM350" t="s">
        <v>663</v>
      </c>
      <c r="AN350" t="s">
        <v>664</v>
      </c>
      <c r="AO350" t="s">
        <v>36</v>
      </c>
      <c r="AT350">
        <v>26672</v>
      </c>
      <c r="AU350">
        <v>0</v>
      </c>
      <c r="AV350">
        <v>2021</v>
      </c>
      <c r="AW350">
        <v>546</v>
      </c>
      <c r="AX350" t="s">
        <v>40</v>
      </c>
      <c r="AY350">
        <v>632</v>
      </c>
      <c r="AZ350" s="1">
        <v>44559</v>
      </c>
      <c r="BA350" t="s">
        <v>41</v>
      </c>
      <c r="BB350" t="s">
        <v>646</v>
      </c>
      <c r="BC350">
        <v>11381</v>
      </c>
    </row>
    <row r="351" spans="1:55" x14ac:dyDescent="0.25">
      <c r="A351" s="12">
        <v>1533</v>
      </c>
      <c r="B351" s="12">
        <v>1</v>
      </c>
      <c r="C351" s="12" t="s">
        <v>666</v>
      </c>
      <c r="D351" s="12">
        <v>2020</v>
      </c>
      <c r="E351" s="22">
        <v>67</v>
      </c>
      <c r="F351" s="12"/>
      <c r="G351" s="12" t="s">
        <v>512</v>
      </c>
      <c r="H351" s="20">
        <v>6000</v>
      </c>
      <c r="I351" s="12">
        <v>0</v>
      </c>
      <c r="J351" s="21">
        <v>6000</v>
      </c>
      <c r="K351" s="25" t="s">
        <v>1599</v>
      </c>
      <c r="L351" s="11" t="s">
        <v>1600</v>
      </c>
      <c r="M351" s="13">
        <v>6000</v>
      </c>
      <c r="N351" s="14"/>
      <c r="O351" s="6"/>
      <c r="P351" s="15"/>
      <c r="Q351" s="7"/>
      <c r="R351" s="8">
        <f t="shared" si="5"/>
        <v>0</v>
      </c>
      <c r="S351" s="9"/>
      <c r="T351" s="10"/>
      <c r="U351" s="12">
        <v>2019</v>
      </c>
      <c r="V351" s="12">
        <v>15</v>
      </c>
      <c r="W351" s="12">
        <v>2</v>
      </c>
      <c r="X351" s="12" t="s">
        <v>454</v>
      </c>
      <c r="Y351" s="12">
        <v>1</v>
      </c>
      <c r="Z351" s="12" t="s">
        <v>44</v>
      </c>
      <c r="AE351">
        <v>9</v>
      </c>
      <c r="AF351" t="s">
        <v>639</v>
      </c>
      <c r="AG351">
        <v>4</v>
      </c>
      <c r="AH351" t="s">
        <v>667</v>
      </c>
      <c r="AI351">
        <v>1</v>
      </c>
      <c r="AJ351" t="s">
        <v>168</v>
      </c>
      <c r="AM351" t="s">
        <v>495</v>
      </c>
      <c r="AN351" t="s">
        <v>496</v>
      </c>
      <c r="AO351" t="s">
        <v>36</v>
      </c>
      <c r="AT351">
        <v>0</v>
      </c>
      <c r="AU351">
        <v>6000</v>
      </c>
      <c r="AV351">
        <v>2019</v>
      </c>
      <c r="AW351">
        <v>59</v>
      </c>
      <c r="AX351" t="s">
        <v>513</v>
      </c>
      <c r="AY351">
        <v>2</v>
      </c>
      <c r="AZ351" s="1">
        <v>43469</v>
      </c>
      <c r="BA351" t="s">
        <v>41</v>
      </c>
      <c r="BB351" t="s">
        <v>512</v>
      </c>
    </row>
    <row r="352" spans="1:55" x14ac:dyDescent="0.25">
      <c r="A352" s="12">
        <v>1533</v>
      </c>
      <c r="B352" s="12">
        <v>1</v>
      </c>
      <c r="C352" s="12" t="s">
        <v>666</v>
      </c>
      <c r="D352" s="12">
        <v>2021</v>
      </c>
      <c r="E352" s="22">
        <v>156</v>
      </c>
      <c r="F352" s="12"/>
      <c r="G352" s="12" t="s">
        <v>452</v>
      </c>
      <c r="H352" s="20">
        <v>559.26</v>
      </c>
      <c r="I352" s="12">
        <v>0</v>
      </c>
      <c r="J352" s="21">
        <v>559.26</v>
      </c>
      <c r="K352" s="25" t="s">
        <v>1599</v>
      </c>
      <c r="L352" s="11" t="s">
        <v>1600</v>
      </c>
      <c r="M352" s="13">
        <v>559.26</v>
      </c>
      <c r="N352" s="14"/>
      <c r="O352" s="6"/>
      <c r="P352" s="15"/>
      <c r="Q352" s="7"/>
      <c r="R352" s="8">
        <f t="shared" si="5"/>
        <v>0</v>
      </c>
      <c r="S352" s="9"/>
      <c r="T352" s="10">
        <v>559.26</v>
      </c>
      <c r="U352" s="12">
        <v>2020</v>
      </c>
      <c r="V352" s="12">
        <v>159</v>
      </c>
      <c r="W352" s="12">
        <v>2</v>
      </c>
      <c r="X352" s="12" t="s">
        <v>454</v>
      </c>
      <c r="Y352" s="12">
        <v>1</v>
      </c>
      <c r="Z352" s="12" t="s">
        <v>44</v>
      </c>
      <c r="AE352">
        <v>9</v>
      </c>
      <c r="AF352" t="s">
        <v>639</v>
      </c>
      <c r="AG352">
        <v>4</v>
      </c>
      <c r="AH352" t="s">
        <v>667</v>
      </c>
      <c r="AI352">
        <v>1</v>
      </c>
      <c r="AJ352" t="s">
        <v>168</v>
      </c>
      <c r="AM352" t="s">
        <v>495</v>
      </c>
      <c r="AN352" t="s">
        <v>496</v>
      </c>
      <c r="AO352" t="s">
        <v>36</v>
      </c>
      <c r="AT352">
        <v>0</v>
      </c>
      <c r="AU352">
        <v>559.26</v>
      </c>
      <c r="AV352">
        <v>2020</v>
      </c>
      <c r="AW352">
        <v>571</v>
      </c>
      <c r="AX352" t="s">
        <v>40</v>
      </c>
      <c r="AY352">
        <v>635</v>
      </c>
      <c r="AZ352" s="1">
        <v>44196</v>
      </c>
      <c r="BA352" t="s">
        <v>41</v>
      </c>
      <c r="BB352" t="s">
        <v>453</v>
      </c>
    </row>
    <row r="353" spans="1:55" x14ac:dyDescent="0.25">
      <c r="A353" s="12">
        <v>1533</v>
      </c>
      <c r="B353" s="12">
        <v>2</v>
      </c>
      <c r="C353" s="12" t="s">
        <v>668</v>
      </c>
      <c r="D353" s="12">
        <v>2021</v>
      </c>
      <c r="E353" s="22">
        <v>157</v>
      </c>
      <c r="F353" s="12"/>
      <c r="G353" s="12" t="s">
        <v>452</v>
      </c>
      <c r="H353" s="20">
        <v>175.4</v>
      </c>
      <c r="I353" s="12">
        <v>0</v>
      </c>
      <c r="J353" s="21">
        <v>175.4</v>
      </c>
      <c r="K353" s="25" t="s">
        <v>1599</v>
      </c>
      <c r="L353" s="11" t="s">
        <v>1600</v>
      </c>
      <c r="M353" s="13">
        <v>175.4</v>
      </c>
      <c r="N353" s="14"/>
      <c r="O353" s="6"/>
      <c r="P353" s="15"/>
      <c r="Q353" s="7"/>
      <c r="R353" s="8">
        <f t="shared" si="5"/>
        <v>0</v>
      </c>
      <c r="S353" s="9"/>
      <c r="T353" s="10">
        <v>175.4</v>
      </c>
      <c r="U353" s="12">
        <v>2020</v>
      </c>
      <c r="V353" s="12">
        <v>160</v>
      </c>
      <c r="W353" s="12">
        <v>2</v>
      </c>
      <c r="X353" s="12" t="s">
        <v>454</v>
      </c>
      <c r="Y353" s="12">
        <v>1</v>
      </c>
      <c r="Z353" s="12" t="s">
        <v>44</v>
      </c>
      <c r="AE353">
        <v>9</v>
      </c>
      <c r="AF353" t="s">
        <v>639</v>
      </c>
      <c r="AG353">
        <v>4</v>
      </c>
      <c r="AH353" t="s">
        <v>667</v>
      </c>
      <c r="AI353">
        <v>1</v>
      </c>
      <c r="AJ353" t="s">
        <v>168</v>
      </c>
      <c r="AM353" t="s">
        <v>459</v>
      </c>
      <c r="AN353" t="s">
        <v>460</v>
      </c>
      <c r="AO353" t="s">
        <v>36</v>
      </c>
      <c r="AT353">
        <v>0</v>
      </c>
      <c r="AU353">
        <v>175.4</v>
      </c>
      <c r="AV353">
        <v>2020</v>
      </c>
      <c r="AW353">
        <v>571</v>
      </c>
      <c r="AX353" t="s">
        <v>40</v>
      </c>
      <c r="AY353">
        <v>635</v>
      </c>
      <c r="AZ353" s="1">
        <v>44196</v>
      </c>
      <c r="BA353" t="s">
        <v>41</v>
      </c>
      <c r="BB353" t="s">
        <v>453</v>
      </c>
    </row>
    <row r="354" spans="1:55" x14ac:dyDescent="0.25">
      <c r="A354" s="12">
        <v>1539</v>
      </c>
      <c r="B354" s="12">
        <v>0</v>
      </c>
      <c r="C354" s="12" t="s">
        <v>669</v>
      </c>
      <c r="D354" s="12">
        <v>2021</v>
      </c>
      <c r="E354" s="22">
        <v>159</v>
      </c>
      <c r="F354" s="12"/>
      <c r="G354" s="12" t="s">
        <v>452</v>
      </c>
      <c r="H354" s="20">
        <v>63.1</v>
      </c>
      <c r="I354" s="12">
        <v>0</v>
      </c>
      <c r="J354" s="21">
        <v>63.1</v>
      </c>
      <c r="K354" s="25" t="s">
        <v>1599</v>
      </c>
      <c r="L354" s="11" t="s">
        <v>1600</v>
      </c>
      <c r="M354" s="13">
        <v>63.1</v>
      </c>
      <c r="N354" s="14"/>
      <c r="O354" s="6"/>
      <c r="P354" s="15"/>
      <c r="Q354" s="7"/>
      <c r="R354" s="8">
        <f t="shared" si="5"/>
        <v>0</v>
      </c>
      <c r="S354" s="9"/>
      <c r="T354" s="10">
        <v>63.1</v>
      </c>
      <c r="U354" s="12">
        <v>2020</v>
      </c>
      <c r="V354" s="12">
        <v>162</v>
      </c>
      <c r="W354" s="12">
        <v>2</v>
      </c>
      <c r="X354" s="12" t="s">
        <v>454</v>
      </c>
      <c r="Y354" s="12">
        <v>1</v>
      </c>
      <c r="Z354" s="12" t="s">
        <v>44</v>
      </c>
      <c r="AE354">
        <v>9</v>
      </c>
      <c r="AF354" t="s">
        <v>639</v>
      </c>
      <c r="AG354">
        <v>4</v>
      </c>
      <c r="AH354" t="s">
        <v>667</v>
      </c>
      <c r="AI354">
        <v>2</v>
      </c>
      <c r="AJ354" t="s">
        <v>466</v>
      </c>
      <c r="AM354" t="s">
        <v>467</v>
      </c>
      <c r="AN354" t="s">
        <v>468</v>
      </c>
      <c r="AO354" t="s">
        <v>36</v>
      </c>
      <c r="AT354">
        <v>0</v>
      </c>
      <c r="AU354">
        <v>63.1</v>
      </c>
      <c r="AV354">
        <v>2020</v>
      </c>
      <c r="AW354">
        <v>571</v>
      </c>
      <c r="AX354" t="s">
        <v>40</v>
      </c>
      <c r="AY354">
        <v>635</v>
      </c>
      <c r="AZ354" s="1">
        <v>44196</v>
      </c>
      <c r="BA354" t="s">
        <v>41</v>
      </c>
      <c r="BB354" t="s">
        <v>453</v>
      </c>
    </row>
    <row r="355" spans="1:55" x14ac:dyDescent="0.25">
      <c r="A355" s="12">
        <v>2000</v>
      </c>
      <c r="B355" s="12">
        <v>1</v>
      </c>
      <c r="C355" s="12" t="s">
        <v>670</v>
      </c>
      <c r="D355" s="12">
        <v>2021</v>
      </c>
      <c r="E355" s="22">
        <v>172</v>
      </c>
      <c r="F355" s="12"/>
      <c r="G355" s="12" t="s">
        <v>452</v>
      </c>
      <c r="H355" s="20">
        <v>4000</v>
      </c>
      <c r="I355" s="12">
        <v>0</v>
      </c>
      <c r="J355" s="21">
        <v>4000</v>
      </c>
      <c r="K355" s="25" t="s">
        <v>1599</v>
      </c>
      <c r="L355" s="11" t="s">
        <v>1600</v>
      </c>
      <c r="M355" s="13">
        <v>4000</v>
      </c>
      <c r="N355" s="14"/>
      <c r="O355" s="6"/>
      <c r="P355" s="15"/>
      <c r="Q355" s="7"/>
      <c r="R355" s="8">
        <f t="shared" si="5"/>
        <v>0</v>
      </c>
      <c r="S355" s="9"/>
      <c r="T355" s="10">
        <v>4000</v>
      </c>
      <c r="U355" s="12">
        <v>2020</v>
      </c>
      <c r="V355" s="12">
        <v>171</v>
      </c>
      <c r="W355" s="12">
        <v>2</v>
      </c>
      <c r="X355" s="12" t="s">
        <v>454</v>
      </c>
      <c r="Y355" s="12">
        <v>1</v>
      </c>
      <c r="Z355" s="12" t="s">
        <v>44</v>
      </c>
      <c r="AE355">
        <v>10</v>
      </c>
      <c r="AF355" t="s">
        <v>337</v>
      </c>
      <c r="AG355">
        <v>5</v>
      </c>
      <c r="AH355" t="s">
        <v>344</v>
      </c>
      <c r="AI355">
        <v>1</v>
      </c>
      <c r="AJ355" t="s">
        <v>168</v>
      </c>
      <c r="AM355" t="s">
        <v>495</v>
      </c>
      <c r="AN355" t="s">
        <v>496</v>
      </c>
      <c r="AO355" t="s">
        <v>36</v>
      </c>
      <c r="AT355">
        <v>0</v>
      </c>
      <c r="AU355">
        <v>4000</v>
      </c>
      <c r="AV355">
        <v>2020</v>
      </c>
      <c r="AW355">
        <v>571</v>
      </c>
      <c r="AX355" t="s">
        <v>40</v>
      </c>
      <c r="AY355">
        <v>635</v>
      </c>
      <c r="AZ355" s="1">
        <v>44196</v>
      </c>
      <c r="BA355" t="s">
        <v>41</v>
      </c>
      <c r="BB355" t="s">
        <v>453</v>
      </c>
    </row>
    <row r="356" spans="1:55" x14ac:dyDescent="0.25">
      <c r="A356" s="12">
        <v>2000</v>
      </c>
      <c r="B356" s="12">
        <v>2</v>
      </c>
      <c r="C356" s="12" t="s">
        <v>671</v>
      </c>
      <c r="D356" s="12">
        <v>2021</v>
      </c>
      <c r="E356" s="22">
        <v>173</v>
      </c>
      <c r="F356" s="12"/>
      <c r="G356" s="12" t="s">
        <v>452</v>
      </c>
      <c r="H356" s="20">
        <v>2000</v>
      </c>
      <c r="I356" s="12">
        <v>0</v>
      </c>
      <c r="J356" s="21">
        <v>2000</v>
      </c>
      <c r="K356" s="25" t="s">
        <v>1599</v>
      </c>
      <c r="L356" s="11" t="s">
        <v>1600</v>
      </c>
      <c r="M356" s="13">
        <v>2000</v>
      </c>
      <c r="N356" s="14"/>
      <c r="O356" s="6"/>
      <c r="P356" s="15"/>
      <c r="Q356" s="7"/>
      <c r="R356" s="8">
        <f t="shared" si="5"/>
        <v>0</v>
      </c>
      <c r="S356" s="9"/>
      <c r="T356" s="10">
        <v>2000</v>
      </c>
      <c r="U356" s="12">
        <v>2020</v>
      </c>
      <c r="V356" s="12">
        <v>172</v>
      </c>
      <c r="W356" s="12">
        <v>2</v>
      </c>
      <c r="X356" s="12" t="s">
        <v>454</v>
      </c>
      <c r="Y356" s="12">
        <v>1</v>
      </c>
      <c r="Z356" s="12" t="s">
        <v>44</v>
      </c>
      <c r="AE356">
        <v>10</v>
      </c>
      <c r="AF356" t="s">
        <v>337</v>
      </c>
      <c r="AG356">
        <v>5</v>
      </c>
      <c r="AH356" t="s">
        <v>344</v>
      </c>
      <c r="AI356">
        <v>1</v>
      </c>
      <c r="AJ356" t="s">
        <v>168</v>
      </c>
      <c r="AM356" t="s">
        <v>459</v>
      </c>
      <c r="AN356" t="s">
        <v>460</v>
      </c>
      <c r="AO356" t="s">
        <v>36</v>
      </c>
      <c r="AT356">
        <v>0</v>
      </c>
      <c r="AU356">
        <v>2000</v>
      </c>
      <c r="AV356">
        <v>2020</v>
      </c>
      <c r="AW356">
        <v>571</v>
      </c>
      <c r="AX356" t="s">
        <v>40</v>
      </c>
      <c r="AY356">
        <v>635</v>
      </c>
      <c r="AZ356" s="1">
        <v>44196</v>
      </c>
      <c r="BA356" t="s">
        <v>41</v>
      </c>
      <c r="BB356" t="s">
        <v>453</v>
      </c>
    </row>
    <row r="357" spans="1:55" x14ac:dyDescent="0.25">
      <c r="A357" s="12">
        <v>2028</v>
      </c>
      <c r="B357" s="12">
        <v>0</v>
      </c>
      <c r="C357" s="12" t="s">
        <v>672</v>
      </c>
      <c r="D357" s="12">
        <v>2021</v>
      </c>
      <c r="E357" s="22">
        <v>175</v>
      </c>
      <c r="F357" s="12"/>
      <c r="G357" s="12" t="s">
        <v>452</v>
      </c>
      <c r="H357" s="20">
        <v>40.46</v>
      </c>
      <c r="I357" s="12">
        <v>0</v>
      </c>
      <c r="J357" s="21">
        <v>40.46</v>
      </c>
      <c r="K357" s="25" t="s">
        <v>1599</v>
      </c>
      <c r="L357" s="11" t="s">
        <v>1600</v>
      </c>
      <c r="M357" s="13">
        <v>40.46</v>
      </c>
      <c r="N357" s="14"/>
      <c r="O357" s="6"/>
      <c r="P357" s="15"/>
      <c r="Q357" s="7"/>
      <c r="R357" s="8">
        <f t="shared" si="5"/>
        <v>0</v>
      </c>
      <c r="S357" s="9"/>
      <c r="T357" s="10">
        <v>40.46</v>
      </c>
      <c r="U357" s="12">
        <v>2020</v>
      </c>
      <c r="V357" s="12">
        <v>174</v>
      </c>
      <c r="W357" s="12">
        <v>2</v>
      </c>
      <c r="X357" s="12" t="s">
        <v>454</v>
      </c>
      <c r="Y357" s="12">
        <v>1</v>
      </c>
      <c r="Z357" s="12" t="s">
        <v>44</v>
      </c>
      <c r="AE357">
        <v>10</v>
      </c>
      <c r="AF357" t="s">
        <v>337</v>
      </c>
      <c r="AG357">
        <v>5</v>
      </c>
      <c r="AH357" t="s">
        <v>344</v>
      </c>
      <c r="AI357">
        <v>2</v>
      </c>
      <c r="AJ357" t="s">
        <v>466</v>
      </c>
      <c r="AM357" t="s">
        <v>467</v>
      </c>
      <c r="AN357" t="s">
        <v>468</v>
      </c>
      <c r="AO357" t="s">
        <v>36</v>
      </c>
      <c r="AT357">
        <v>0</v>
      </c>
      <c r="AU357">
        <v>40.46</v>
      </c>
      <c r="AV357">
        <v>2020</v>
      </c>
      <c r="AW357">
        <v>571</v>
      </c>
      <c r="AX357" t="s">
        <v>40</v>
      </c>
      <c r="AY357">
        <v>635</v>
      </c>
      <c r="AZ357" s="1">
        <v>44196</v>
      </c>
      <c r="BA357" t="s">
        <v>41</v>
      </c>
      <c r="BB357" t="s">
        <v>453</v>
      </c>
    </row>
    <row r="358" spans="1:55" x14ac:dyDescent="0.25">
      <c r="A358" s="12">
        <v>610</v>
      </c>
      <c r="B358" s="12">
        <v>1</v>
      </c>
      <c r="C358" s="12" t="s">
        <v>673</v>
      </c>
      <c r="D358" s="12">
        <v>2021</v>
      </c>
      <c r="E358" s="22">
        <v>146</v>
      </c>
      <c r="F358" s="12"/>
      <c r="G358" s="12" t="s">
        <v>452</v>
      </c>
      <c r="H358" s="20">
        <v>623.23</v>
      </c>
      <c r="I358" s="12">
        <v>0</v>
      </c>
      <c r="J358" s="21">
        <v>623.23</v>
      </c>
      <c r="K358" s="25" t="s">
        <v>1599</v>
      </c>
      <c r="L358" s="11" t="s">
        <v>1600</v>
      </c>
      <c r="M358" s="13">
        <v>623.23</v>
      </c>
      <c r="N358" s="14"/>
      <c r="O358" s="6"/>
      <c r="P358" s="15"/>
      <c r="Q358" s="7"/>
      <c r="R358" s="8">
        <f t="shared" si="5"/>
        <v>0</v>
      </c>
      <c r="S358" s="9"/>
      <c r="T358" s="10">
        <v>623.23</v>
      </c>
      <c r="U358" s="12">
        <v>2020</v>
      </c>
      <c r="V358" s="12">
        <v>149</v>
      </c>
      <c r="W358" s="12">
        <v>2</v>
      </c>
      <c r="X358" s="12" t="s">
        <v>454</v>
      </c>
      <c r="Y358" s="12">
        <v>1</v>
      </c>
      <c r="Z358" s="12" t="s">
        <v>44</v>
      </c>
      <c r="AE358">
        <v>11</v>
      </c>
      <c r="AF358" t="s">
        <v>348</v>
      </c>
      <c r="AG358">
        <v>1</v>
      </c>
      <c r="AH358" t="s">
        <v>349</v>
      </c>
      <c r="AI358">
        <v>1</v>
      </c>
      <c r="AJ358" t="s">
        <v>168</v>
      </c>
      <c r="AM358" t="s">
        <v>495</v>
      </c>
      <c r="AN358" t="s">
        <v>496</v>
      </c>
      <c r="AO358" t="s">
        <v>36</v>
      </c>
      <c r="AT358">
        <v>0</v>
      </c>
      <c r="AU358">
        <v>623.23</v>
      </c>
      <c r="AV358">
        <v>2020</v>
      </c>
      <c r="AW358">
        <v>571</v>
      </c>
      <c r="AX358" t="s">
        <v>40</v>
      </c>
      <c r="AY358">
        <v>635</v>
      </c>
      <c r="AZ358" s="1">
        <v>44196</v>
      </c>
      <c r="BA358" t="s">
        <v>41</v>
      </c>
      <c r="BB358" t="s">
        <v>453</v>
      </c>
    </row>
    <row r="359" spans="1:55" x14ac:dyDescent="0.25">
      <c r="A359" s="12">
        <v>610</v>
      </c>
      <c r="B359" s="12">
        <v>2</v>
      </c>
      <c r="C359" s="12" t="s">
        <v>674</v>
      </c>
      <c r="D359" s="12">
        <v>2021</v>
      </c>
      <c r="E359" s="22">
        <v>147</v>
      </c>
      <c r="F359" s="12"/>
      <c r="G359" s="12" t="s">
        <v>452</v>
      </c>
      <c r="H359" s="20">
        <v>74.5</v>
      </c>
      <c r="I359" s="12">
        <v>0</v>
      </c>
      <c r="J359" s="21">
        <v>74.5</v>
      </c>
      <c r="K359" s="25" t="s">
        <v>1599</v>
      </c>
      <c r="L359" s="11" t="s">
        <v>1600</v>
      </c>
      <c r="M359" s="13">
        <v>74.5</v>
      </c>
      <c r="N359" s="14"/>
      <c r="O359" s="6"/>
      <c r="P359" s="15"/>
      <c r="Q359" s="7"/>
      <c r="R359" s="8">
        <f t="shared" si="5"/>
        <v>0</v>
      </c>
      <c r="S359" s="9"/>
      <c r="T359" s="10">
        <v>74.5</v>
      </c>
      <c r="U359" s="12">
        <v>2020</v>
      </c>
      <c r="V359" s="12">
        <v>150</v>
      </c>
      <c r="W359" s="12">
        <v>2</v>
      </c>
      <c r="X359" s="12" t="s">
        <v>454</v>
      </c>
      <c r="Y359" s="12">
        <v>1</v>
      </c>
      <c r="Z359" s="12" t="s">
        <v>44</v>
      </c>
      <c r="AE359">
        <v>11</v>
      </c>
      <c r="AF359" t="s">
        <v>348</v>
      </c>
      <c r="AG359">
        <v>1</v>
      </c>
      <c r="AH359" t="s">
        <v>349</v>
      </c>
      <c r="AI359">
        <v>1</v>
      </c>
      <c r="AJ359" t="s">
        <v>168</v>
      </c>
      <c r="AM359" t="s">
        <v>459</v>
      </c>
      <c r="AN359" t="s">
        <v>460</v>
      </c>
      <c r="AO359" t="s">
        <v>36</v>
      </c>
      <c r="AT359">
        <v>0</v>
      </c>
      <c r="AU359">
        <v>74.5</v>
      </c>
      <c r="AV359">
        <v>2020</v>
      </c>
      <c r="AW359">
        <v>571</v>
      </c>
      <c r="AX359" t="s">
        <v>40</v>
      </c>
      <c r="AY359">
        <v>635</v>
      </c>
      <c r="AZ359" s="1">
        <v>44196</v>
      </c>
      <c r="BA359" t="s">
        <v>41</v>
      </c>
      <c r="BB359" t="s">
        <v>453</v>
      </c>
    </row>
    <row r="360" spans="1:55" x14ac:dyDescent="0.25">
      <c r="A360" s="12">
        <v>622</v>
      </c>
      <c r="B360" s="12">
        <v>0</v>
      </c>
      <c r="C360" s="12" t="s">
        <v>675</v>
      </c>
      <c r="D360" s="12">
        <v>2021</v>
      </c>
      <c r="E360" s="22">
        <v>148</v>
      </c>
      <c r="F360" s="12"/>
      <c r="G360" s="12" t="s">
        <v>452</v>
      </c>
      <c r="H360" s="20">
        <v>104.71</v>
      </c>
      <c r="I360" s="12">
        <v>0</v>
      </c>
      <c r="J360" s="21">
        <v>104.71</v>
      </c>
      <c r="K360" s="25" t="s">
        <v>1599</v>
      </c>
      <c r="L360" s="11" t="s">
        <v>1600</v>
      </c>
      <c r="M360" s="13">
        <v>104.71</v>
      </c>
      <c r="N360" s="14"/>
      <c r="O360" s="6"/>
      <c r="P360" s="15"/>
      <c r="Q360" s="7"/>
      <c r="R360" s="8">
        <f t="shared" si="5"/>
        <v>0</v>
      </c>
      <c r="S360" s="9"/>
      <c r="T360" s="10">
        <v>104.71</v>
      </c>
      <c r="U360" s="12">
        <v>2020</v>
      </c>
      <c r="V360" s="12">
        <v>151</v>
      </c>
      <c r="W360" s="12">
        <v>2</v>
      </c>
      <c r="X360" s="12" t="s">
        <v>454</v>
      </c>
      <c r="Y360" s="12">
        <v>1</v>
      </c>
      <c r="Z360" s="12" t="s">
        <v>44</v>
      </c>
      <c r="AE360">
        <v>11</v>
      </c>
      <c r="AF360" t="s">
        <v>348</v>
      </c>
      <c r="AG360">
        <v>1</v>
      </c>
      <c r="AH360" t="s">
        <v>349</v>
      </c>
      <c r="AI360">
        <v>2</v>
      </c>
      <c r="AJ360" t="s">
        <v>466</v>
      </c>
      <c r="AM360" t="s">
        <v>467</v>
      </c>
      <c r="AN360" t="s">
        <v>468</v>
      </c>
      <c r="AO360" t="s">
        <v>36</v>
      </c>
      <c r="AT360">
        <v>0</v>
      </c>
      <c r="AU360">
        <v>104.71</v>
      </c>
      <c r="AV360">
        <v>2020</v>
      </c>
      <c r="AW360">
        <v>571</v>
      </c>
      <c r="AX360" t="s">
        <v>40</v>
      </c>
      <c r="AY360">
        <v>635</v>
      </c>
      <c r="AZ360" s="1">
        <v>44196</v>
      </c>
      <c r="BA360" t="s">
        <v>41</v>
      </c>
      <c r="BB360" t="s">
        <v>453</v>
      </c>
    </row>
    <row r="361" spans="1:55" x14ac:dyDescent="0.25">
      <c r="A361" s="12">
        <v>1890</v>
      </c>
      <c r="B361" s="12">
        <v>1</v>
      </c>
      <c r="C361" s="12" t="s">
        <v>676</v>
      </c>
      <c r="D361" s="12">
        <v>2021</v>
      </c>
      <c r="E361" s="22">
        <v>165</v>
      </c>
      <c r="F361" s="12"/>
      <c r="G361" s="12" t="s">
        <v>452</v>
      </c>
      <c r="H361" s="20">
        <v>991.08</v>
      </c>
      <c r="I361" s="12">
        <v>0</v>
      </c>
      <c r="J361" s="21">
        <v>991.08</v>
      </c>
      <c r="K361" s="25" t="s">
        <v>1599</v>
      </c>
      <c r="L361" s="11" t="s">
        <v>1600</v>
      </c>
      <c r="M361" s="13">
        <v>991.08</v>
      </c>
      <c r="N361" s="14"/>
      <c r="O361" s="6"/>
      <c r="P361" s="15"/>
      <c r="Q361" s="7"/>
      <c r="R361" s="8">
        <f t="shared" si="5"/>
        <v>0</v>
      </c>
      <c r="S361" s="9"/>
      <c r="T361" s="10">
        <v>991.08</v>
      </c>
      <c r="U361" s="12">
        <v>2020</v>
      </c>
      <c r="V361" s="12">
        <v>168</v>
      </c>
      <c r="W361" s="12">
        <v>2</v>
      </c>
      <c r="X361" s="12" t="s">
        <v>454</v>
      </c>
      <c r="Y361" s="12">
        <v>1</v>
      </c>
      <c r="Z361" s="12" t="s">
        <v>44</v>
      </c>
      <c r="AE361">
        <v>12</v>
      </c>
      <c r="AF361" t="s">
        <v>356</v>
      </c>
      <c r="AG361">
        <v>4</v>
      </c>
      <c r="AH361" t="s">
        <v>383</v>
      </c>
      <c r="AI361">
        <v>1</v>
      </c>
      <c r="AJ361" t="s">
        <v>168</v>
      </c>
      <c r="AM361" t="s">
        <v>495</v>
      </c>
      <c r="AN361" t="s">
        <v>496</v>
      </c>
      <c r="AO361" t="s">
        <v>36</v>
      </c>
      <c r="AT361">
        <v>0</v>
      </c>
      <c r="AU361">
        <v>991.08</v>
      </c>
      <c r="AV361">
        <v>2020</v>
      </c>
      <c r="AW361">
        <v>571</v>
      </c>
      <c r="AX361" t="s">
        <v>40</v>
      </c>
      <c r="AY361">
        <v>635</v>
      </c>
      <c r="AZ361" s="1">
        <v>44196</v>
      </c>
      <c r="BA361" t="s">
        <v>41</v>
      </c>
      <c r="BB361" t="s">
        <v>453</v>
      </c>
    </row>
    <row r="362" spans="1:55" x14ac:dyDescent="0.25">
      <c r="A362" s="12">
        <v>1890</v>
      </c>
      <c r="B362" s="12">
        <v>2</v>
      </c>
      <c r="C362" s="12" t="s">
        <v>677</v>
      </c>
      <c r="D362" s="12">
        <v>2021</v>
      </c>
      <c r="E362" s="22">
        <v>170</v>
      </c>
      <c r="F362" s="12"/>
      <c r="G362" s="12" t="s">
        <v>452</v>
      </c>
      <c r="H362" s="20">
        <v>493.37</v>
      </c>
      <c r="I362" s="12">
        <v>0</v>
      </c>
      <c r="J362" s="21">
        <v>493.37</v>
      </c>
      <c r="K362" s="25" t="s">
        <v>1599</v>
      </c>
      <c r="L362" s="11" t="s">
        <v>1600</v>
      </c>
      <c r="M362" s="13">
        <v>493.37</v>
      </c>
      <c r="N362" s="14"/>
      <c r="O362" s="6"/>
      <c r="P362" s="15"/>
      <c r="Q362" s="7"/>
      <c r="R362" s="8">
        <f t="shared" si="5"/>
        <v>0</v>
      </c>
      <c r="S362" s="9"/>
      <c r="T362" s="10">
        <v>493.37</v>
      </c>
      <c r="U362" s="12">
        <v>2020</v>
      </c>
      <c r="V362" s="12">
        <v>169</v>
      </c>
      <c r="W362" s="12">
        <v>2</v>
      </c>
      <c r="X362" s="12" t="s">
        <v>454</v>
      </c>
      <c r="Y362" s="12">
        <v>1</v>
      </c>
      <c r="Z362" s="12" t="s">
        <v>44</v>
      </c>
      <c r="AE362">
        <v>12</v>
      </c>
      <c r="AF362" t="s">
        <v>356</v>
      </c>
      <c r="AG362">
        <v>4</v>
      </c>
      <c r="AH362" t="s">
        <v>383</v>
      </c>
      <c r="AI362">
        <v>1</v>
      </c>
      <c r="AJ362" t="s">
        <v>168</v>
      </c>
      <c r="AM362" t="s">
        <v>459</v>
      </c>
      <c r="AN362" t="s">
        <v>460</v>
      </c>
      <c r="AO362" t="s">
        <v>36</v>
      </c>
      <c r="AT362">
        <v>0</v>
      </c>
      <c r="AU362">
        <v>493.37</v>
      </c>
      <c r="AV362">
        <v>2020</v>
      </c>
      <c r="AW362">
        <v>571</v>
      </c>
      <c r="AX362" t="s">
        <v>40</v>
      </c>
      <c r="AY362">
        <v>635</v>
      </c>
      <c r="AZ362" s="1">
        <v>44196</v>
      </c>
      <c r="BA362" t="s">
        <v>41</v>
      </c>
      <c r="BB362" t="s">
        <v>453</v>
      </c>
    </row>
    <row r="363" spans="1:55" x14ac:dyDescent="0.25">
      <c r="A363" s="12">
        <v>1891</v>
      </c>
      <c r="B363" s="12">
        <v>0</v>
      </c>
      <c r="C363" s="12" t="s">
        <v>678</v>
      </c>
      <c r="D363" s="12">
        <v>2021</v>
      </c>
      <c r="E363" s="22">
        <v>171</v>
      </c>
      <c r="F363" s="12"/>
      <c r="G363" s="12" t="s">
        <v>452</v>
      </c>
      <c r="H363" s="20">
        <v>182.75</v>
      </c>
      <c r="I363" s="12">
        <v>0</v>
      </c>
      <c r="J363" s="21">
        <v>182.75</v>
      </c>
      <c r="K363" s="25" t="s">
        <v>1599</v>
      </c>
      <c r="L363" s="11" t="s">
        <v>1600</v>
      </c>
      <c r="M363" s="13">
        <v>182.75</v>
      </c>
      <c r="N363" s="14"/>
      <c r="O363" s="6"/>
      <c r="P363" s="15"/>
      <c r="Q363" s="7"/>
      <c r="R363" s="8">
        <f t="shared" si="5"/>
        <v>0</v>
      </c>
      <c r="S363" s="9"/>
      <c r="T363" s="10">
        <v>182.75</v>
      </c>
      <c r="U363" s="12">
        <v>2020</v>
      </c>
      <c r="V363" s="12">
        <v>170</v>
      </c>
      <c r="W363" s="12">
        <v>2</v>
      </c>
      <c r="X363" s="12" t="s">
        <v>454</v>
      </c>
      <c r="Y363" s="12">
        <v>1</v>
      </c>
      <c r="Z363" s="12" t="s">
        <v>44</v>
      </c>
      <c r="AE363">
        <v>12</v>
      </c>
      <c r="AF363" t="s">
        <v>356</v>
      </c>
      <c r="AG363">
        <v>4</v>
      </c>
      <c r="AH363" t="s">
        <v>383</v>
      </c>
      <c r="AI363">
        <v>2</v>
      </c>
      <c r="AJ363" t="s">
        <v>466</v>
      </c>
      <c r="AM363" t="s">
        <v>467</v>
      </c>
      <c r="AN363" t="s">
        <v>468</v>
      </c>
      <c r="AO363" t="s">
        <v>36</v>
      </c>
      <c r="AT363">
        <v>0</v>
      </c>
      <c r="AU363">
        <v>182.75</v>
      </c>
      <c r="AV363">
        <v>2020</v>
      </c>
      <c r="AW363">
        <v>571</v>
      </c>
      <c r="AX363" t="s">
        <v>40</v>
      </c>
      <c r="AY363">
        <v>635</v>
      </c>
      <c r="AZ363" s="1">
        <v>44196</v>
      </c>
      <c r="BA363" t="s">
        <v>41</v>
      </c>
      <c r="BB363" t="s">
        <v>453</v>
      </c>
    </row>
    <row r="364" spans="1:55" x14ac:dyDescent="0.25">
      <c r="A364" s="12">
        <v>1890</v>
      </c>
      <c r="B364" s="12">
        <v>4</v>
      </c>
      <c r="C364" s="12" t="s">
        <v>679</v>
      </c>
      <c r="D364" s="12">
        <v>2020</v>
      </c>
      <c r="E364" s="22">
        <v>2387</v>
      </c>
      <c r="F364" s="12"/>
      <c r="G364" s="12" t="s">
        <v>680</v>
      </c>
      <c r="H364" s="20">
        <v>6528.56</v>
      </c>
      <c r="I364" s="12">
        <v>0</v>
      </c>
      <c r="J364" s="21">
        <v>6528.56</v>
      </c>
      <c r="K364" s="25" t="s">
        <v>1599</v>
      </c>
      <c r="L364" s="11" t="s">
        <v>1600</v>
      </c>
      <c r="M364" s="13">
        <v>6528.56</v>
      </c>
      <c r="N364" s="14"/>
      <c r="O364" s="6"/>
      <c r="P364" s="15"/>
      <c r="Q364" s="7"/>
      <c r="R364" s="8">
        <f t="shared" si="5"/>
        <v>0</v>
      </c>
      <c r="S364" s="9"/>
      <c r="T364" s="10"/>
      <c r="U364" s="12"/>
      <c r="V364" s="12"/>
      <c r="W364" s="12">
        <v>2</v>
      </c>
      <c r="X364" s="12" t="s">
        <v>454</v>
      </c>
      <c r="Y364" s="12">
        <v>1</v>
      </c>
      <c r="Z364" s="12" t="s">
        <v>44</v>
      </c>
      <c r="AE364">
        <v>12</v>
      </c>
      <c r="AF364" t="s">
        <v>356</v>
      </c>
      <c r="AG364">
        <v>4</v>
      </c>
      <c r="AH364" t="s">
        <v>383</v>
      </c>
      <c r="AI364">
        <v>9</v>
      </c>
      <c r="AJ364" t="s">
        <v>562</v>
      </c>
      <c r="AM364" t="s">
        <v>681</v>
      </c>
      <c r="AN364" t="s">
        <v>682</v>
      </c>
      <c r="AO364" t="s">
        <v>36</v>
      </c>
      <c r="AT364">
        <v>0</v>
      </c>
      <c r="AU364">
        <v>6528.56</v>
      </c>
    </row>
    <row r="365" spans="1:55" x14ac:dyDescent="0.25">
      <c r="A365" s="12">
        <v>1890</v>
      </c>
      <c r="B365" s="12">
        <v>4</v>
      </c>
      <c r="C365" s="12" t="s">
        <v>679</v>
      </c>
      <c r="D365" s="12">
        <v>2021</v>
      </c>
      <c r="E365" s="22">
        <v>2151</v>
      </c>
      <c r="F365" s="12"/>
      <c r="G365" s="12" t="s">
        <v>683</v>
      </c>
      <c r="H365" s="20">
        <v>5007.01</v>
      </c>
      <c r="I365" s="12">
        <v>0</v>
      </c>
      <c r="J365" s="21">
        <v>5007.01</v>
      </c>
      <c r="K365" s="25" t="s">
        <v>1597</v>
      </c>
      <c r="L365" s="11" t="s">
        <v>1598</v>
      </c>
      <c r="M365" s="13"/>
      <c r="N365" s="14"/>
      <c r="O365" s="6"/>
      <c r="P365" s="15"/>
      <c r="Q365" s="7"/>
      <c r="R365" s="8">
        <f t="shared" si="5"/>
        <v>5007.01</v>
      </c>
      <c r="S365" s="9"/>
      <c r="T365" s="10"/>
      <c r="U365" s="12"/>
      <c r="V365" s="12"/>
      <c r="W365" s="12">
        <v>2</v>
      </c>
      <c r="X365" s="12" t="s">
        <v>454</v>
      </c>
      <c r="Y365" s="12">
        <v>1</v>
      </c>
      <c r="Z365" s="12" t="s">
        <v>44</v>
      </c>
      <c r="AE365">
        <v>12</v>
      </c>
      <c r="AF365" t="s">
        <v>356</v>
      </c>
      <c r="AG365">
        <v>4</v>
      </c>
      <c r="AH365" t="s">
        <v>383</v>
      </c>
      <c r="AI365">
        <v>9</v>
      </c>
      <c r="AJ365" t="s">
        <v>562</v>
      </c>
      <c r="AM365" t="s">
        <v>681</v>
      </c>
      <c r="AN365" t="s">
        <v>682</v>
      </c>
      <c r="AO365" t="s">
        <v>36</v>
      </c>
      <c r="AT365">
        <v>5007.01</v>
      </c>
      <c r="AU365">
        <v>0</v>
      </c>
      <c r="AV365">
        <v>2021</v>
      </c>
      <c r="AW365">
        <v>474</v>
      </c>
      <c r="AX365" t="s">
        <v>40</v>
      </c>
      <c r="AY365">
        <v>628</v>
      </c>
      <c r="AZ365" s="1">
        <v>44557</v>
      </c>
      <c r="BA365" t="s">
        <v>41</v>
      </c>
      <c r="BB365" t="s">
        <v>684</v>
      </c>
      <c r="BC365">
        <v>329</v>
      </c>
    </row>
    <row r="366" spans="1:55" x14ac:dyDescent="0.25">
      <c r="A366" s="12">
        <v>1890</v>
      </c>
      <c r="B366" s="12">
        <v>4</v>
      </c>
      <c r="C366" s="12" t="s">
        <v>679</v>
      </c>
      <c r="D366" s="12">
        <v>2021</v>
      </c>
      <c r="E366" s="22">
        <v>2346</v>
      </c>
      <c r="F366" s="12"/>
      <c r="G366" s="12" t="s">
        <v>685</v>
      </c>
      <c r="H366" s="20">
        <v>1400</v>
      </c>
      <c r="I366" s="12">
        <v>0</v>
      </c>
      <c r="J366" s="21">
        <v>1400</v>
      </c>
      <c r="K366" s="25" t="s">
        <v>1597</v>
      </c>
      <c r="L366" s="11" t="s">
        <v>1598</v>
      </c>
      <c r="M366" s="13"/>
      <c r="N366" s="14"/>
      <c r="O366" s="6"/>
      <c r="P366" s="15"/>
      <c r="Q366" s="7"/>
      <c r="R366" s="8">
        <f t="shared" si="5"/>
        <v>1400</v>
      </c>
      <c r="S366" s="9"/>
      <c r="T366" s="10"/>
      <c r="U366" s="12"/>
      <c r="V366" s="12"/>
      <c r="W366" s="12">
        <v>2</v>
      </c>
      <c r="X366" s="12" t="s">
        <v>454</v>
      </c>
      <c r="Y366" s="12">
        <v>1</v>
      </c>
      <c r="Z366" s="12" t="s">
        <v>44</v>
      </c>
      <c r="AE366">
        <v>12</v>
      </c>
      <c r="AF366" t="s">
        <v>356</v>
      </c>
      <c r="AG366">
        <v>4</v>
      </c>
      <c r="AH366" t="s">
        <v>383</v>
      </c>
      <c r="AI366">
        <v>9</v>
      </c>
      <c r="AJ366" t="s">
        <v>562</v>
      </c>
      <c r="AM366" t="s">
        <v>681</v>
      </c>
      <c r="AN366" t="s">
        <v>682</v>
      </c>
      <c r="AO366" t="s">
        <v>36</v>
      </c>
      <c r="AT366">
        <v>1400</v>
      </c>
      <c r="AU366">
        <v>0</v>
      </c>
      <c r="AV366">
        <v>2021</v>
      </c>
      <c r="AW366">
        <v>474</v>
      </c>
      <c r="AX366" t="s">
        <v>40</v>
      </c>
      <c r="AY366">
        <v>628</v>
      </c>
      <c r="AZ366" s="1">
        <v>44557</v>
      </c>
      <c r="BA366" t="s">
        <v>41</v>
      </c>
      <c r="BB366" t="s">
        <v>684</v>
      </c>
      <c r="BC366">
        <v>2645</v>
      </c>
    </row>
    <row r="367" spans="1:55" x14ac:dyDescent="0.25">
      <c r="A367" s="12">
        <v>1890</v>
      </c>
      <c r="B367" s="12">
        <v>4</v>
      </c>
      <c r="C367" s="12" t="s">
        <v>679</v>
      </c>
      <c r="D367" s="12">
        <v>2021</v>
      </c>
      <c r="E367" s="22">
        <v>2347</v>
      </c>
      <c r="F367" s="12"/>
      <c r="G367" s="12" t="s">
        <v>686</v>
      </c>
      <c r="H367" s="20">
        <v>1520</v>
      </c>
      <c r="I367" s="12">
        <v>0</v>
      </c>
      <c r="J367" s="21">
        <v>1520</v>
      </c>
      <c r="K367" s="25" t="s">
        <v>1597</v>
      </c>
      <c r="L367" s="11" t="s">
        <v>1598</v>
      </c>
      <c r="M367" s="13"/>
      <c r="N367" s="14"/>
      <c r="O367" s="6"/>
      <c r="P367" s="15"/>
      <c r="Q367" s="7"/>
      <c r="R367" s="8">
        <f t="shared" si="5"/>
        <v>1520</v>
      </c>
      <c r="S367" s="9"/>
      <c r="T367" s="10"/>
      <c r="U367" s="12"/>
      <c r="V367" s="12"/>
      <c r="W367" s="12">
        <v>2</v>
      </c>
      <c r="X367" s="12" t="s">
        <v>454</v>
      </c>
      <c r="Y367" s="12">
        <v>1</v>
      </c>
      <c r="Z367" s="12" t="s">
        <v>44</v>
      </c>
      <c r="AE367">
        <v>12</v>
      </c>
      <c r="AF367" t="s">
        <v>356</v>
      </c>
      <c r="AG367">
        <v>4</v>
      </c>
      <c r="AH367" t="s">
        <v>383</v>
      </c>
      <c r="AI367">
        <v>9</v>
      </c>
      <c r="AJ367" t="s">
        <v>562</v>
      </c>
      <c r="AM367" t="s">
        <v>681</v>
      </c>
      <c r="AN367" t="s">
        <v>682</v>
      </c>
      <c r="AO367" t="s">
        <v>36</v>
      </c>
      <c r="AT367">
        <v>1520</v>
      </c>
      <c r="AU367">
        <v>0</v>
      </c>
      <c r="AV367">
        <v>2021</v>
      </c>
      <c r="AW367">
        <v>474</v>
      </c>
      <c r="AX367" t="s">
        <v>40</v>
      </c>
      <c r="AY367">
        <v>628</v>
      </c>
      <c r="AZ367" s="1">
        <v>44557</v>
      </c>
      <c r="BA367" t="s">
        <v>41</v>
      </c>
      <c r="BB367" t="s">
        <v>684</v>
      </c>
      <c r="BC367">
        <v>526</v>
      </c>
    </row>
    <row r="368" spans="1:55" x14ac:dyDescent="0.25">
      <c r="A368" s="12">
        <v>1890</v>
      </c>
      <c r="B368" s="12">
        <v>4</v>
      </c>
      <c r="C368" s="12" t="s">
        <v>679</v>
      </c>
      <c r="D368" s="12">
        <v>2021</v>
      </c>
      <c r="E368" s="22">
        <v>2419</v>
      </c>
      <c r="F368" s="12"/>
      <c r="G368" s="12" t="s">
        <v>679</v>
      </c>
      <c r="H368" s="20">
        <v>330</v>
      </c>
      <c r="I368" s="12">
        <v>0</v>
      </c>
      <c r="J368" s="21">
        <v>330</v>
      </c>
      <c r="K368" s="25" t="s">
        <v>1597</v>
      </c>
      <c r="L368" s="11" t="s">
        <v>1598</v>
      </c>
      <c r="M368" s="13"/>
      <c r="N368" s="14"/>
      <c r="O368" s="6"/>
      <c r="P368" s="15"/>
      <c r="Q368" s="7"/>
      <c r="R368" s="8">
        <f t="shared" si="5"/>
        <v>330</v>
      </c>
      <c r="S368" s="9"/>
      <c r="T368" s="10"/>
      <c r="U368" s="12"/>
      <c r="V368" s="12"/>
      <c r="W368" s="12">
        <v>2</v>
      </c>
      <c r="X368" s="12" t="s">
        <v>454</v>
      </c>
      <c r="Y368" s="12">
        <v>1</v>
      </c>
      <c r="Z368" s="12" t="s">
        <v>44</v>
      </c>
      <c r="AE368">
        <v>12</v>
      </c>
      <c r="AF368" t="s">
        <v>356</v>
      </c>
      <c r="AG368">
        <v>4</v>
      </c>
      <c r="AH368" t="s">
        <v>383</v>
      </c>
      <c r="AI368">
        <v>9</v>
      </c>
      <c r="AJ368" t="s">
        <v>562</v>
      </c>
      <c r="AM368" t="s">
        <v>681</v>
      </c>
      <c r="AN368" t="s">
        <v>682</v>
      </c>
      <c r="AO368" t="s">
        <v>36</v>
      </c>
      <c r="AT368">
        <v>0</v>
      </c>
      <c r="AU368">
        <v>330</v>
      </c>
      <c r="AV368">
        <v>2021</v>
      </c>
      <c r="AW368">
        <v>115</v>
      </c>
      <c r="AX368" t="s">
        <v>479</v>
      </c>
      <c r="AY368">
        <v>14</v>
      </c>
      <c r="AZ368" s="1">
        <v>44279</v>
      </c>
      <c r="BA368" t="s">
        <v>41</v>
      </c>
      <c r="BB368" t="s">
        <v>483</v>
      </c>
    </row>
    <row r="369" spans="1:55" x14ac:dyDescent="0.25">
      <c r="A369" s="12">
        <v>1390</v>
      </c>
      <c r="B369" s="12">
        <v>1</v>
      </c>
      <c r="C369" s="12" t="s">
        <v>687</v>
      </c>
      <c r="D369" s="12">
        <v>2021</v>
      </c>
      <c r="E369" s="22">
        <v>153</v>
      </c>
      <c r="F369" s="12"/>
      <c r="G369" s="12" t="s">
        <v>452</v>
      </c>
      <c r="H369" s="20">
        <v>660.41</v>
      </c>
      <c r="I369" s="12">
        <v>0</v>
      </c>
      <c r="J369" s="21">
        <v>660.41</v>
      </c>
      <c r="K369" s="25" t="s">
        <v>1599</v>
      </c>
      <c r="L369" s="11" t="s">
        <v>1600</v>
      </c>
      <c r="M369" s="13">
        <v>660.41</v>
      </c>
      <c r="N369" s="14"/>
      <c r="O369" s="6"/>
      <c r="P369" s="15"/>
      <c r="Q369" s="7"/>
      <c r="R369" s="8">
        <f t="shared" si="5"/>
        <v>0</v>
      </c>
      <c r="S369" s="9"/>
      <c r="T369" s="10">
        <v>660.41</v>
      </c>
      <c r="U369" s="12">
        <v>2020</v>
      </c>
      <c r="V369" s="12">
        <v>156</v>
      </c>
      <c r="W369" s="12">
        <v>2</v>
      </c>
      <c r="X369" s="12" t="s">
        <v>454</v>
      </c>
      <c r="Y369" s="12">
        <v>1</v>
      </c>
      <c r="Z369" s="12" t="s">
        <v>44</v>
      </c>
      <c r="AE369">
        <v>12</v>
      </c>
      <c r="AF369" t="s">
        <v>356</v>
      </c>
      <c r="AG369">
        <v>9</v>
      </c>
      <c r="AH369" t="s">
        <v>688</v>
      </c>
      <c r="AI369">
        <v>1</v>
      </c>
      <c r="AJ369" t="s">
        <v>168</v>
      </c>
      <c r="AM369" t="s">
        <v>495</v>
      </c>
      <c r="AN369" t="s">
        <v>496</v>
      </c>
      <c r="AO369" t="s">
        <v>36</v>
      </c>
      <c r="AT369">
        <v>0</v>
      </c>
      <c r="AU369">
        <v>660.41</v>
      </c>
      <c r="AV369">
        <v>2020</v>
      </c>
      <c r="AW369">
        <v>571</v>
      </c>
      <c r="AX369" t="s">
        <v>40</v>
      </c>
      <c r="AY369">
        <v>635</v>
      </c>
      <c r="AZ369" s="1">
        <v>44196</v>
      </c>
      <c r="BA369" t="s">
        <v>41</v>
      </c>
      <c r="BB369" t="s">
        <v>453</v>
      </c>
    </row>
    <row r="370" spans="1:55" x14ac:dyDescent="0.25">
      <c r="A370" s="12">
        <v>1398</v>
      </c>
      <c r="B370" s="12">
        <v>0</v>
      </c>
      <c r="C370" s="12" t="s">
        <v>689</v>
      </c>
      <c r="D370" s="12">
        <v>2021</v>
      </c>
      <c r="E370" s="22">
        <v>154</v>
      </c>
      <c r="F370" s="12"/>
      <c r="G370" s="12" t="s">
        <v>452</v>
      </c>
      <c r="H370" s="20">
        <v>66.989999999999995</v>
      </c>
      <c r="I370" s="12">
        <v>0</v>
      </c>
      <c r="J370" s="21">
        <v>66.989999999999995</v>
      </c>
      <c r="K370" s="25" t="s">
        <v>1599</v>
      </c>
      <c r="L370" s="11" t="s">
        <v>1600</v>
      </c>
      <c r="M370" s="13">
        <v>66.989999999999995</v>
      </c>
      <c r="N370" s="14"/>
      <c r="O370" s="6"/>
      <c r="P370" s="15"/>
      <c r="Q370" s="7"/>
      <c r="R370" s="8">
        <f t="shared" si="5"/>
        <v>0</v>
      </c>
      <c r="S370" s="9"/>
      <c r="T370" s="10">
        <v>66.989999999999995</v>
      </c>
      <c r="U370" s="12">
        <v>2020</v>
      </c>
      <c r="V370" s="12">
        <v>157</v>
      </c>
      <c r="W370" s="12">
        <v>2</v>
      </c>
      <c r="X370" s="12" t="s">
        <v>454</v>
      </c>
      <c r="Y370" s="12">
        <v>1</v>
      </c>
      <c r="Z370" s="12" t="s">
        <v>44</v>
      </c>
      <c r="AE370">
        <v>12</v>
      </c>
      <c r="AF370" t="s">
        <v>356</v>
      </c>
      <c r="AG370">
        <v>9</v>
      </c>
      <c r="AH370" t="s">
        <v>688</v>
      </c>
      <c r="AI370">
        <v>1</v>
      </c>
      <c r="AJ370" t="s">
        <v>168</v>
      </c>
      <c r="AM370" t="s">
        <v>459</v>
      </c>
      <c r="AN370" t="s">
        <v>460</v>
      </c>
      <c r="AO370" t="s">
        <v>36</v>
      </c>
      <c r="AT370">
        <v>0</v>
      </c>
      <c r="AU370">
        <v>66.989999999999995</v>
      </c>
      <c r="AV370">
        <v>2020</v>
      </c>
      <c r="AW370">
        <v>571</v>
      </c>
      <c r="AX370" t="s">
        <v>40</v>
      </c>
      <c r="AY370">
        <v>635</v>
      </c>
      <c r="AZ370" s="1">
        <v>44196</v>
      </c>
      <c r="BA370" t="s">
        <v>41</v>
      </c>
      <c r="BB370" t="s">
        <v>453</v>
      </c>
    </row>
    <row r="371" spans="1:55" x14ac:dyDescent="0.25">
      <c r="A371" s="12">
        <v>1398</v>
      </c>
      <c r="B371" s="12">
        <v>0</v>
      </c>
      <c r="C371" s="12" t="s">
        <v>689</v>
      </c>
      <c r="D371" s="12">
        <v>2021</v>
      </c>
      <c r="E371" s="22">
        <v>1074</v>
      </c>
      <c r="F371" s="12"/>
      <c r="G371" s="12" t="s">
        <v>690</v>
      </c>
      <c r="H371" s="20">
        <v>14.76</v>
      </c>
      <c r="I371" s="12">
        <v>0</v>
      </c>
      <c r="J371" s="21">
        <v>14.76</v>
      </c>
      <c r="K371" s="25" t="s">
        <v>1599</v>
      </c>
      <c r="L371" s="11" t="s">
        <v>1600</v>
      </c>
      <c r="M371" s="13">
        <v>14.76</v>
      </c>
      <c r="N371" s="14"/>
      <c r="O371" s="6"/>
      <c r="P371" s="15"/>
      <c r="Q371" s="7"/>
      <c r="R371" s="8">
        <f t="shared" si="5"/>
        <v>0</v>
      </c>
      <c r="S371" s="9"/>
      <c r="T371" s="10"/>
      <c r="U371" s="12"/>
      <c r="V371" s="12"/>
      <c r="W371" s="12">
        <v>2</v>
      </c>
      <c r="X371" s="12" t="s">
        <v>454</v>
      </c>
      <c r="Y371" s="12">
        <v>1</v>
      </c>
      <c r="Z371" s="12" t="s">
        <v>44</v>
      </c>
      <c r="AE371">
        <v>12</v>
      </c>
      <c r="AF371" t="s">
        <v>356</v>
      </c>
      <c r="AG371">
        <v>9</v>
      </c>
      <c r="AH371" t="s">
        <v>688</v>
      </c>
      <c r="AI371">
        <v>1</v>
      </c>
      <c r="AJ371" t="s">
        <v>168</v>
      </c>
      <c r="AM371" t="s">
        <v>459</v>
      </c>
      <c r="AN371" t="s">
        <v>460</v>
      </c>
      <c r="AO371" t="s">
        <v>36</v>
      </c>
      <c r="AT371">
        <v>0</v>
      </c>
      <c r="AU371">
        <v>14.76</v>
      </c>
      <c r="AV371">
        <v>2021</v>
      </c>
      <c r="AW371">
        <v>115</v>
      </c>
      <c r="AX371" t="s">
        <v>479</v>
      </c>
      <c r="AY371">
        <v>14</v>
      </c>
      <c r="AZ371" s="1">
        <v>44279</v>
      </c>
      <c r="BA371" t="s">
        <v>41</v>
      </c>
      <c r="BB371" t="s">
        <v>483</v>
      </c>
      <c r="BC371">
        <v>9087</v>
      </c>
    </row>
    <row r="372" spans="1:55" x14ac:dyDescent="0.25">
      <c r="A372" s="12">
        <v>1398</v>
      </c>
      <c r="B372" s="12">
        <v>0</v>
      </c>
      <c r="C372" s="12" t="s">
        <v>689</v>
      </c>
      <c r="D372" s="12">
        <v>2021</v>
      </c>
      <c r="E372" s="22">
        <v>1095</v>
      </c>
      <c r="F372" s="12"/>
      <c r="G372" s="12" t="s">
        <v>691</v>
      </c>
      <c r="H372" s="20">
        <v>3.03</v>
      </c>
      <c r="I372" s="12">
        <v>0</v>
      </c>
      <c r="J372" s="21">
        <v>3.03</v>
      </c>
      <c r="K372" s="25" t="s">
        <v>1599</v>
      </c>
      <c r="L372" s="11" t="s">
        <v>1600</v>
      </c>
      <c r="M372" s="13">
        <v>3.03</v>
      </c>
      <c r="N372" s="14"/>
      <c r="O372" s="6"/>
      <c r="P372" s="15"/>
      <c r="Q372" s="7"/>
      <c r="R372" s="8">
        <f t="shared" si="5"/>
        <v>0</v>
      </c>
      <c r="S372" s="9"/>
      <c r="T372" s="10"/>
      <c r="U372" s="12"/>
      <c r="V372" s="12"/>
      <c r="W372" s="12">
        <v>2</v>
      </c>
      <c r="X372" s="12" t="s">
        <v>454</v>
      </c>
      <c r="Y372" s="12">
        <v>1</v>
      </c>
      <c r="Z372" s="12" t="s">
        <v>44</v>
      </c>
      <c r="AE372">
        <v>12</v>
      </c>
      <c r="AF372" t="s">
        <v>356</v>
      </c>
      <c r="AG372">
        <v>9</v>
      </c>
      <c r="AH372" t="s">
        <v>688</v>
      </c>
      <c r="AI372">
        <v>1</v>
      </c>
      <c r="AJ372" t="s">
        <v>168</v>
      </c>
      <c r="AM372" t="s">
        <v>459</v>
      </c>
      <c r="AN372" t="s">
        <v>460</v>
      </c>
      <c r="AO372" t="s">
        <v>36</v>
      </c>
      <c r="AT372">
        <v>0</v>
      </c>
      <c r="AU372">
        <v>3.03</v>
      </c>
      <c r="AV372">
        <v>2021</v>
      </c>
      <c r="AW372">
        <v>115</v>
      </c>
      <c r="AX372" t="s">
        <v>479</v>
      </c>
      <c r="AY372">
        <v>14</v>
      </c>
      <c r="AZ372" s="1">
        <v>44279</v>
      </c>
      <c r="BA372" t="s">
        <v>41</v>
      </c>
      <c r="BB372" t="s">
        <v>483</v>
      </c>
      <c r="BC372">
        <v>9088</v>
      </c>
    </row>
    <row r="373" spans="1:55" x14ac:dyDescent="0.25">
      <c r="A373" s="12">
        <v>1400</v>
      </c>
      <c r="B373" s="12">
        <v>0</v>
      </c>
      <c r="C373" s="12" t="s">
        <v>692</v>
      </c>
      <c r="D373" s="12">
        <v>2021</v>
      </c>
      <c r="E373" s="22">
        <v>155</v>
      </c>
      <c r="F373" s="12"/>
      <c r="G373" s="12" t="s">
        <v>452</v>
      </c>
      <c r="H373" s="20">
        <v>37.93</v>
      </c>
      <c r="I373" s="12">
        <v>0</v>
      </c>
      <c r="J373" s="21">
        <v>37.93</v>
      </c>
      <c r="K373" s="25" t="s">
        <v>1599</v>
      </c>
      <c r="L373" s="11" t="s">
        <v>1600</v>
      </c>
      <c r="M373" s="13">
        <v>37.93</v>
      </c>
      <c r="N373" s="14"/>
      <c r="O373" s="6"/>
      <c r="P373" s="15"/>
      <c r="Q373" s="7"/>
      <c r="R373" s="8">
        <f t="shared" si="5"/>
        <v>0</v>
      </c>
      <c r="S373" s="9"/>
      <c r="T373" s="10">
        <v>37.93</v>
      </c>
      <c r="U373" s="12">
        <v>2020</v>
      </c>
      <c r="V373" s="12">
        <v>158</v>
      </c>
      <c r="W373" s="12">
        <v>2</v>
      </c>
      <c r="X373" s="12" t="s">
        <v>454</v>
      </c>
      <c r="Y373" s="12">
        <v>1</v>
      </c>
      <c r="Z373" s="12" t="s">
        <v>44</v>
      </c>
      <c r="AE373">
        <v>12</v>
      </c>
      <c r="AF373" t="s">
        <v>356</v>
      </c>
      <c r="AG373">
        <v>9</v>
      </c>
      <c r="AH373" t="s">
        <v>688</v>
      </c>
      <c r="AI373">
        <v>2</v>
      </c>
      <c r="AJ373" t="s">
        <v>466</v>
      </c>
      <c r="AM373" t="s">
        <v>467</v>
      </c>
      <c r="AN373" t="s">
        <v>468</v>
      </c>
      <c r="AO373" t="s">
        <v>36</v>
      </c>
      <c r="AT373">
        <v>0</v>
      </c>
      <c r="AU373">
        <v>37.93</v>
      </c>
      <c r="AV373">
        <v>2020</v>
      </c>
      <c r="AW373">
        <v>571</v>
      </c>
      <c r="AX373" t="s">
        <v>40</v>
      </c>
      <c r="AY373">
        <v>635</v>
      </c>
      <c r="AZ373" s="1">
        <v>44196</v>
      </c>
      <c r="BA373" t="s">
        <v>41</v>
      </c>
      <c r="BB373" t="s">
        <v>453</v>
      </c>
    </row>
    <row r="374" spans="1:55" x14ac:dyDescent="0.25">
      <c r="A374" s="12">
        <v>1400</v>
      </c>
      <c r="B374" s="12">
        <v>0</v>
      </c>
      <c r="C374" s="12" t="s">
        <v>692</v>
      </c>
      <c r="D374" s="12">
        <v>2021</v>
      </c>
      <c r="E374" s="22">
        <v>1104</v>
      </c>
      <c r="F374" s="12"/>
      <c r="G374" s="12" t="s">
        <v>693</v>
      </c>
      <c r="H374" s="20">
        <v>5.27</v>
      </c>
      <c r="I374" s="12">
        <v>0</v>
      </c>
      <c r="J374" s="21">
        <v>5.27</v>
      </c>
      <c r="K374" s="25" t="s">
        <v>1599</v>
      </c>
      <c r="L374" s="11" t="s">
        <v>1600</v>
      </c>
      <c r="M374" s="13">
        <v>5.27</v>
      </c>
      <c r="N374" s="14"/>
      <c r="O374" s="6"/>
      <c r="P374" s="15"/>
      <c r="Q374" s="7"/>
      <c r="R374" s="8">
        <f t="shared" si="5"/>
        <v>0</v>
      </c>
      <c r="S374" s="9"/>
      <c r="T374" s="10"/>
      <c r="U374" s="12"/>
      <c r="V374" s="12"/>
      <c r="W374" s="12">
        <v>2</v>
      </c>
      <c r="X374" s="12" t="s">
        <v>454</v>
      </c>
      <c r="Y374" s="12">
        <v>1</v>
      </c>
      <c r="Z374" s="12" t="s">
        <v>44</v>
      </c>
      <c r="AE374">
        <v>12</v>
      </c>
      <c r="AF374" t="s">
        <v>356</v>
      </c>
      <c r="AG374">
        <v>9</v>
      </c>
      <c r="AH374" t="s">
        <v>688</v>
      </c>
      <c r="AI374">
        <v>2</v>
      </c>
      <c r="AJ374" t="s">
        <v>466</v>
      </c>
      <c r="AM374" t="s">
        <v>467</v>
      </c>
      <c r="AN374" t="s">
        <v>468</v>
      </c>
      <c r="AO374" t="s">
        <v>36</v>
      </c>
      <c r="AT374">
        <v>0</v>
      </c>
      <c r="AU374">
        <v>5.27</v>
      </c>
      <c r="AV374">
        <v>2021</v>
      </c>
      <c r="AW374">
        <v>115</v>
      </c>
      <c r="AX374" t="s">
        <v>479</v>
      </c>
      <c r="AY374">
        <v>14</v>
      </c>
      <c r="AZ374" s="1">
        <v>44279</v>
      </c>
      <c r="BA374" t="s">
        <v>41</v>
      </c>
      <c r="BB374" t="s">
        <v>483</v>
      </c>
      <c r="BC374">
        <v>9871</v>
      </c>
    </row>
    <row r="375" spans="1:55" x14ac:dyDescent="0.25">
      <c r="A375" s="12">
        <v>2</v>
      </c>
      <c r="B375" s="12">
        <v>3</v>
      </c>
      <c r="C375" s="12" t="s">
        <v>694</v>
      </c>
      <c r="D375" s="12">
        <v>2021</v>
      </c>
      <c r="E375" s="22">
        <v>2176</v>
      </c>
      <c r="F375" s="12"/>
      <c r="G375" s="12" t="s">
        <v>695</v>
      </c>
      <c r="H375" s="20">
        <v>9.23</v>
      </c>
      <c r="I375" s="12">
        <v>0</v>
      </c>
      <c r="J375" s="21">
        <v>9.23</v>
      </c>
      <c r="K375" s="25" t="s">
        <v>1597</v>
      </c>
      <c r="L375" s="11" t="s">
        <v>1598</v>
      </c>
      <c r="M375" s="13"/>
      <c r="N375" s="14"/>
      <c r="O375" s="6"/>
      <c r="P375" s="15"/>
      <c r="Q375" s="7"/>
      <c r="R375" s="8">
        <f t="shared" si="5"/>
        <v>9.23</v>
      </c>
      <c r="S375" s="9"/>
      <c r="T375" s="10"/>
      <c r="U375" s="12"/>
      <c r="V375" s="12"/>
      <c r="W375" s="12">
        <v>2</v>
      </c>
      <c r="X375" s="12" t="s">
        <v>454</v>
      </c>
      <c r="Y375" s="12">
        <v>7</v>
      </c>
      <c r="Z375" s="12" t="s">
        <v>696</v>
      </c>
      <c r="AE375">
        <v>99</v>
      </c>
      <c r="AF375" t="s">
        <v>697</v>
      </c>
      <c r="AG375">
        <v>1</v>
      </c>
      <c r="AH375" t="s">
        <v>698</v>
      </c>
      <c r="AI375">
        <v>1</v>
      </c>
      <c r="AJ375" t="s">
        <v>699</v>
      </c>
      <c r="AM375" t="s">
        <v>700</v>
      </c>
      <c r="AN375" t="s">
        <v>701</v>
      </c>
      <c r="AO375" t="s">
        <v>36</v>
      </c>
      <c r="AT375">
        <v>9.23</v>
      </c>
      <c r="AU375">
        <v>0</v>
      </c>
      <c r="AV375">
        <v>2021</v>
      </c>
      <c r="AW375">
        <v>115</v>
      </c>
      <c r="AX375" t="s">
        <v>479</v>
      </c>
      <c r="AY375">
        <v>14</v>
      </c>
      <c r="AZ375" s="1">
        <v>44279</v>
      </c>
      <c r="BA375" t="s">
        <v>41</v>
      </c>
      <c r="BB375" t="s">
        <v>483</v>
      </c>
      <c r="BC375">
        <v>8648</v>
      </c>
    </row>
    <row r="376" spans="1:55" x14ac:dyDescent="0.25">
      <c r="A376" s="12">
        <v>2</v>
      </c>
      <c r="B376" s="12">
        <v>3</v>
      </c>
      <c r="C376" s="12" t="s">
        <v>694</v>
      </c>
      <c r="D376" s="12">
        <v>2021</v>
      </c>
      <c r="E376" s="22">
        <v>2344</v>
      </c>
      <c r="F376" s="12"/>
      <c r="G376" s="12" t="s">
        <v>702</v>
      </c>
      <c r="H376" s="20">
        <v>51567.31</v>
      </c>
      <c r="I376" s="12">
        <v>0</v>
      </c>
      <c r="J376" s="21">
        <v>51567.31</v>
      </c>
      <c r="K376" s="25" t="s">
        <v>1597</v>
      </c>
      <c r="L376" s="11" t="s">
        <v>1598</v>
      </c>
      <c r="M376" s="13"/>
      <c r="N376" s="14"/>
      <c r="O376" s="6"/>
      <c r="P376" s="15"/>
      <c r="Q376" s="7"/>
      <c r="R376" s="8">
        <f t="shared" si="5"/>
        <v>51567.31</v>
      </c>
      <c r="S376" s="9"/>
      <c r="T376" s="10"/>
      <c r="U376" s="12"/>
      <c r="V376" s="12"/>
      <c r="W376" s="12">
        <v>2</v>
      </c>
      <c r="X376" s="12" t="s">
        <v>454</v>
      </c>
      <c r="Y376" s="12">
        <v>7</v>
      </c>
      <c r="Z376" s="12" t="s">
        <v>696</v>
      </c>
      <c r="AE376">
        <v>99</v>
      </c>
      <c r="AF376" t="s">
        <v>697</v>
      </c>
      <c r="AG376">
        <v>1</v>
      </c>
      <c r="AH376" t="s">
        <v>698</v>
      </c>
      <c r="AI376">
        <v>1</v>
      </c>
      <c r="AJ376" t="s">
        <v>699</v>
      </c>
      <c r="AM376" t="s">
        <v>700</v>
      </c>
      <c r="AN376" t="s">
        <v>701</v>
      </c>
      <c r="AO376" t="s">
        <v>36</v>
      </c>
      <c r="AT376">
        <v>51567.31</v>
      </c>
      <c r="AU376">
        <v>0</v>
      </c>
      <c r="AV376">
        <v>2021</v>
      </c>
      <c r="AW376">
        <v>115</v>
      </c>
      <c r="AX376" t="s">
        <v>479</v>
      </c>
      <c r="AY376">
        <v>14</v>
      </c>
      <c r="AZ376" s="1">
        <v>44279</v>
      </c>
      <c r="BA376" t="s">
        <v>41</v>
      </c>
      <c r="BB376" t="s">
        <v>483</v>
      </c>
      <c r="BC376">
        <v>8648</v>
      </c>
    </row>
    <row r="377" spans="1:55" x14ac:dyDescent="0.25">
      <c r="A377" s="12">
        <v>2</v>
      </c>
      <c r="B377" s="12">
        <v>3</v>
      </c>
      <c r="C377" s="12" t="s">
        <v>694</v>
      </c>
      <c r="D377" s="12">
        <v>2021</v>
      </c>
      <c r="E377" s="22">
        <v>2345</v>
      </c>
      <c r="F377" s="12"/>
      <c r="G377" s="12" t="s">
        <v>703</v>
      </c>
      <c r="H377" s="20">
        <v>522.02</v>
      </c>
      <c r="I377" s="12">
        <v>0</v>
      </c>
      <c r="J377" s="21">
        <v>522.02</v>
      </c>
      <c r="K377" s="25" t="s">
        <v>1597</v>
      </c>
      <c r="L377" s="11" t="s">
        <v>1598</v>
      </c>
      <c r="M377" s="13"/>
      <c r="N377" s="14"/>
      <c r="O377" s="6"/>
      <c r="P377" s="15"/>
      <c r="Q377" s="7"/>
      <c r="R377" s="8">
        <f t="shared" si="5"/>
        <v>522.02</v>
      </c>
      <c r="S377" s="9"/>
      <c r="T377" s="10"/>
      <c r="U377" s="12"/>
      <c r="V377" s="12"/>
      <c r="W377" s="12">
        <v>2</v>
      </c>
      <c r="X377" s="12" t="s">
        <v>454</v>
      </c>
      <c r="Y377" s="12">
        <v>7</v>
      </c>
      <c r="Z377" s="12" t="s">
        <v>696</v>
      </c>
      <c r="AE377">
        <v>99</v>
      </c>
      <c r="AF377" t="s">
        <v>697</v>
      </c>
      <c r="AG377">
        <v>1</v>
      </c>
      <c r="AH377" t="s">
        <v>698</v>
      </c>
      <c r="AI377">
        <v>1</v>
      </c>
      <c r="AJ377" t="s">
        <v>699</v>
      </c>
      <c r="AM377" t="s">
        <v>700</v>
      </c>
      <c r="AN377" t="s">
        <v>701</v>
      </c>
      <c r="AO377" t="s">
        <v>36</v>
      </c>
      <c r="AT377">
        <v>522.02</v>
      </c>
      <c r="AU377">
        <v>0</v>
      </c>
      <c r="AV377">
        <v>2021</v>
      </c>
      <c r="AW377">
        <v>115</v>
      </c>
      <c r="AX377" t="s">
        <v>479</v>
      </c>
      <c r="AY377">
        <v>14</v>
      </c>
      <c r="AZ377" s="1">
        <v>44279</v>
      </c>
      <c r="BA377" t="s">
        <v>41</v>
      </c>
      <c r="BB377" t="s">
        <v>483</v>
      </c>
      <c r="BC377">
        <v>8648</v>
      </c>
    </row>
    <row r="378" spans="1:55" x14ac:dyDescent="0.25">
      <c r="A378" s="12">
        <v>5</v>
      </c>
      <c r="B378" s="12">
        <v>1</v>
      </c>
      <c r="C378" s="12" t="s">
        <v>704</v>
      </c>
      <c r="D378" s="12">
        <v>2021</v>
      </c>
      <c r="E378" s="22">
        <v>2351</v>
      </c>
      <c r="F378" s="12"/>
      <c r="G378" s="12" t="s">
        <v>705</v>
      </c>
      <c r="H378" s="20">
        <v>5591.28</v>
      </c>
      <c r="I378" s="12">
        <v>0</v>
      </c>
      <c r="J378" s="21">
        <v>5591.28</v>
      </c>
      <c r="K378" s="25" t="s">
        <v>1597</v>
      </c>
      <c r="L378" s="11" t="s">
        <v>1598</v>
      </c>
      <c r="M378" s="13"/>
      <c r="N378" s="14"/>
      <c r="O378" s="6"/>
      <c r="P378" s="15"/>
      <c r="Q378" s="7"/>
      <c r="R378" s="8">
        <f t="shared" si="5"/>
        <v>5591.28</v>
      </c>
      <c r="S378" s="9"/>
      <c r="T378" s="10"/>
      <c r="U378" s="12"/>
      <c r="V378" s="12"/>
      <c r="W378" s="12">
        <v>2</v>
      </c>
      <c r="X378" s="12" t="s">
        <v>454</v>
      </c>
      <c r="Y378" s="12">
        <v>7</v>
      </c>
      <c r="Z378" s="12" t="s">
        <v>696</v>
      </c>
      <c r="AE378">
        <v>99</v>
      </c>
      <c r="AF378" t="s">
        <v>697</v>
      </c>
      <c r="AG378">
        <v>1</v>
      </c>
      <c r="AH378" t="s">
        <v>698</v>
      </c>
      <c r="AI378">
        <v>2</v>
      </c>
      <c r="AJ378" t="s">
        <v>706</v>
      </c>
      <c r="AM378" t="s">
        <v>707</v>
      </c>
      <c r="AN378" t="s">
        <v>708</v>
      </c>
      <c r="AO378" t="s">
        <v>36</v>
      </c>
      <c r="AT378">
        <v>5591.28</v>
      </c>
      <c r="AU378">
        <v>0</v>
      </c>
      <c r="AV378">
        <v>2021</v>
      </c>
      <c r="AW378">
        <v>115</v>
      </c>
      <c r="AX378" t="s">
        <v>479</v>
      </c>
      <c r="AY378">
        <v>14</v>
      </c>
      <c r="AZ378" s="1">
        <v>44279</v>
      </c>
      <c r="BA378" t="s">
        <v>41</v>
      </c>
      <c r="BB378" t="s">
        <v>483</v>
      </c>
      <c r="BC378">
        <v>5831</v>
      </c>
    </row>
    <row r="379" spans="1:55" x14ac:dyDescent="0.25">
      <c r="A379" s="12">
        <v>5</v>
      </c>
      <c r="B379" s="12">
        <v>3</v>
      </c>
      <c r="C379" s="12" t="s">
        <v>709</v>
      </c>
      <c r="D379" s="12">
        <v>2021</v>
      </c>
      <c r="E379" s="22">
        <v>2418</v>
      </c>
      <c r="F379" s="12"/>
      <c r="G379" s="12" t="s">
        <v>710</v>
      </c>
      <c r="H379" s="20">
        <v>12046.33</v>
      </c>
      <c r="I379" s="12">
        <v>0</v>
      </c>
      <c r="J379" s="21">
        <v>12046.33</v>
      </c>
      <c r="K379" s="25" t="s">
        <v>1597</v>
      </c>
      <c r="L379" s="11" t="s">
        <v>1598</v>
      </c>
      <c r="M379" s="13"/>
      <c r="N379" s="14"/>
      <c r="O379" s="6"/>
      <c r="P379" s="15"/>
      <c r="Q379" s="7"/>
      <c r="R379" s="8">
        <f t="shared" si="5"/>
        <v>12046.33</v>
      </c>
      <c r="S379" s="9"/>
      <c r="T379" s="10"/>
      <c r="U379" s="12"/>
      <c r="V379" s="12"/>
      <c r="W379" s="12">
        <v>2</v>
      </c>
      <c r="X379" s="12" t="s">
        <v>454</v>
      </c>
      <c r="Y379" s="12">
        <v>7</v>
      </c>
      <c r="Z379" s="12" t="s">
        <v>696</v>
      </c>
      <c r="AE379">
        <v>99</v>
      </c>
      <c r="AF379" t="s">
        <v>697</v>
      </c>
      <c r="AG379">
        <v>1</v>
      </c>
      <c r="AH379" t="s">
        <v>698</v>
      </c>
      <c r="AI379">
        <v>2</v>
      </c>
      <c r="AJ379" t="s">
        <v>706</v>
      </c>
      <c r="AM379" t="s">
        <v>711</v>
      </c>
      <c r="AN379" t="s">
        <v>712</v>
      </c>
      <c r="AO379" t="s">
        <v>36</v>
      </c>
      <c r="AT379">
        <v>12046.33</v>
      </c>
      <c r="AU379">
        <v>0</v>
      </c>
      <c r="AV379">
        <v>2021</v>
      </c>
      <c r="AW379">
        <v>115</v>
      </c>
      <c r="AX379" t="s">
        <v>479</v>
      </c>
      <c r="AY379">
        <v>14</v>
      </c>
      <c r="AZ379" s="1">
        <v>44279</v>
      </c>
      <c r="BA379" t="s">
        <v>41</v>
      </c>
      <c r="BB379" t="s">
        <v>483</v>
      </c>
      <c r="BC379">
        <v>9</v>
      </c>
    </row>
    <row r="380" spans="1:55" x14ac:dyDescent="0.25">
      <c r="A380" s="12">
        <v>5</v>
      </c>
      <c r="B380" s="12">
        <v>3</v>
      </c>
      <c r="C380" s="12" t="s">
        <v>709</v>
      </c>
      <c r="D380" s="12">
        <v>2021</v>
      </c>
      <c r="E380" s="22">
        <v>2431</v>
      </c>
      <c r="F380" s="12"/>
      <c r="G380" s="12" t="s">
        <v>713</v>
      </c>
      <c r="H380" s="20">
        <v>249.81</v>
      </c>
      <c r="I380" s="12">
        <v>0</v>
      </c>
      <c r="J380" s="21">
        <v>249.81</v>
      </c>
      <c r="K380" s="25" t="s">
        <v>1597</v>
      </c>
      <c r="L380" s="11" t="s">
        <v>1598</v>
      </c>
      <c r="M380" s="13"/>
      <c r="N380" s="14"/>
      <c r="O380" s="6"/>
      <c r="P380" s="15"/>
      <c r="Q380" s="7"/>
      <c r="R380" s="8">
        <f t="shared" si="5"/>
        <v>249.81</v>
      </c>
      <c r="S380" s="9"/>
      <c r="T380" s="10"/>
      <c r="U380" s="12"/>
      <c r="V380" s="12"/>
      <c r="W380" s="12">
        <v>2</v>
      </c>
      <c r="X380" s="12" t="s">
        <v>454</v>
      </c>
      <c r="Y380" s="12">
        <v>7</v>
      </c>
      <c r="Z380" s="12" t="s">
        <v>696</v>
      </c>
      <c r="AE380">
        <v>99</v>
      </c>
      <c r="AF380" t="s">
        <v>697</v>
      </c>
      <c r="AG380">
        <v>1</v>
      </c>
      <c r="AH380" t="s">
        <v>698</v>
      </c>
      <c r="AI380">
        <v>2</v>
      </c>
      <c r="AJ380" t="s">
        <v>706</v>
      </c>
      <c r="AM380" t="s">
        <v>711</v>
      </c>
      <c r="AN380" t="s">
        <v>712</v>
      </c>
      <c r="AO380" t="s">
        <v>36</v>
      </c>
      <c r="AT380">
        <v>249.81</v>
      </c>
      <c r="AU380">
        <v>0</v>
      </c>
      <c r="AV380">
        <v>2021</v>
      </c>
      <c r="AW380">
        <v>115</v>
      </c>
      <c r="AX380" t="s">
        <v>479</v>
      </c>
      <c r="AY380">
        <v>14</v>
      </c>
      <c r="AZ380" s="1">
        <v>44279</v>
      </c>
      <c r="BA380" t="s">
        <v>41</v>
      </c>
      <c r="BB380" t="s">
        <v>483</v>
      </c>
      <c r="BC380">
        <v>9</v>
      </c>
    </row>
    <row r="381" spans="1:55" x14ac:dyDescent="0.25">
      <c r="A381" s="12">
        <v>5</v>
      </c>
      <c r="B381" s="12">
        <v>3</v>
      </c>
      <c r="C381" s="12" t="s">
        <v>709</v>
      </c>
      <c r="D381" s="12">
        <v>2021</v>
      </c>
      <c r="E381" s="22">
        <v>2454</v>
      </c>
      <c r="F381" s="12"/>
      <c r="G381" s="12" t="s">
        <v>714</v>
      </c>
      <c r="H381" s="20">
        <v>189.29</v>
      </c>
      <c r="I381" s="12">
        <v>0</v>
      </c>
      <c r="J381" s="21">
        <v>189.29</v>
      </c>
      <c r="K381" s="25" t="s">
        <v>1597</v>
      </c>
      <c r="L381" s="11" t="s">
        <v>1598</v>
      </c>
      <c r="M381" s="13"/>
      <c r="N381" s="14"/>
      <c r="O381" s="6"/>
      <c r="P381" s="15"/>
      <c r="Q381" s="7"/>
      <c r="R381" s="8">
        <f t="shared" si="5"/>
        <v>189.29</v>
      </c>
      <c r="S381" s="9"/>
      <c r="T381" s="10"/>
      <c r="U381" s="12"/>
      <c r="V381" s="12"/>
      <c r="W381" s="12">
        <v>2</v>
      </c>
      <c r="X381" s="12" t="s">
        <v>454</v>
      </c>
      <c r="Y381" s="12">
        <v>7</v>
      </c>
      <c r="Z381" s="12" t="s">
        <v>696</v>
      </c>
      <c r="AE381">
        <v>99</v>
      </c>
      <c r="AF381" t="s">
        <v>697</v>
      </c>
      <c r="AG381">
        <v>1</v>
      </c>
      <c r="AH381" t="s">
        <v>698</v>
      </c>
      <c r="AI381">
        <v>2</v>
      </c>
      <c r="AJ381" t="s">
        <v>706</v>
      </c>
      <c r="AM381" t="s">
        <v>711</v>
      </c>
      <c r="AN381" t="s">
        <v>712</v>
      </c>
      <c r="AO381" t="s">
        <v>36</v>
      </c>
      <c r="AT381">
        <v>189.29</v>
      </c>
      <c r="AU381">
        <v>0</v>
      </c>
      <c r="AV381">
        <v>2021</v>
      </c>
      <c r="AW381">
        <v>115</v>
      </c>
      <c r="AX381" t="s">
        <v>479</v>
      </c>
      <c r="AY381">
        <v>14</v>
      </c>
      <c r="AZ381" s="1">
        <v>44279</v>
      </c>
      <c r="BA381" t="s">
        <v>41</v>
      </c>
      <c r="BB381" t="s">
        <v>483</v>
      </c>
      <c r="BC381">
        <v>9</v>
      </c>
    </row>
    <row r="382" spans="1:55" x14ac:dyDescent="0.25">
      <c r="A382" s="12">
        <v>5</v>
      </c>
      <c r="B382" s="12">
        <v>3</v>
      </c>
      <c r="C382" s="12" t="s">
        <v>709</v>
      </c>
      <c r="D382" s="12">
        <v>2021</v>
      </c>
      <c r="E382" s="22">
        <v>2459</v>
      </c>
      <c r="F382" s="12"/>
      <c r="G382" s="12" t="s">
        <v>715</v>
      </c>
      <c r="H382" s="20">
        <v>1298.33</v>
      </c>
      <c r="I382" s="12">
        <v>0</v>
      </c>
      <c r="J382" s="21">
        <v>1298.33</v>
      </c>
      <c r="K382" s="25" t="s">
        <v>1597</v>
      </c>
      <c r="L382" s="11" t="s">
        <v>1598</v>
      </c>
      <c r="M382" s="13"/>
      <c r="N382" s="14"/>
      <c r="O382" s="6"/>
      <c r="P382" s="15"/>
      <c r="Q382" s="7"/>
      <c r="R382" s="8">
        <f t="shared" si="5"/>
        <v>1298.33</v>
      </c>
      <c r="S382" s="9"/>
      <c r="T382" s="10"/>
      <c r="U382" s="12"/>
      <c r="V382" s="12"/>
      <c r="W382" s="12">
        <v>2</v>
      </c>
      <c r="X382" s="12" t="s">
        <v>454</v>
      </c>
      <c r="Y382" s="12">
        <v>7</v>
      </c>
      <c r="Z382" s="12" t="s">
        <v>696</v>
      </c>
      <c r="AE382">
        <v>99</v>
      </c>
      <c r="AF382" t="s">
        <v>697</v>
      </c>
      <c r="AG382">
        <v>1</v>
      </c>
      <c r="AH382" t="s">
        <v>698</v>
      </c>
      <c r="AI382">
        <v>2</v>
      </c>
      <c r="AJ382" t="s">
        <v>706</v>
      </c>
      <c r="AM382" t="s">
        <v>711</v>
      </c>
      <c r="AN382" t="s">
        <v>712</v>
      </c>
      <c r="AO382" t="s">
        <v>36</v>
      </c>
      <c r="AT382">
        <v>1298.33</v>
      </c>
      <c r="AU382">
        <v>0</v>
      </c>
      <c r="AV382">
        <v>2021</v>
      </c>
      <c r="AW382">
        <v>115</v>
      </c>
      <c r="AX382" t="s">
        <v>479</v>
      </c>
      <c r="AY382">
        <v>14</v>
      </c>
      <c r="AZ382" s="1">
        <v>44279</v>
      </c>
      <c r="BA382" t="s">
        <v>41</v>
      </c>
      <c r="BB382" t="s">
        <v>483</v>
      </c>
      <c r="BC382">
        <v>9</v>
      </c>
    </row>
    <row r="383" spans="1:55" x14ac:dyDescent="0.25">
      <c r="A383" s="12">
        <v>1323</v>
      </c>
      <c r="B383" s="12">
        <v>0</v>
      </c>
      <c r="C383" s="12" t="s">
        <v>716</v>
      </c>
      <c r="D383" s="12">
        <v>2017</v>
      </c>
      <c r="E383" s="22">
        <v>2204</v>
      </c>
      <c r="F383" s="12"/>
      <c r="G383" s="12" t="s">
        <v>717</v>
      </c>
      <c r="H383" s="20">
        <v>250</v>
      </c>
      <c r="I383" s="12">
        <v>0</v>
      </c>
      <c r="J383" s="21">
        <v>250</v>
      </c>
      <c r="K383" s="25" t="s">
        <v>1597</v>
      </c>
      <c r="L383" s="11" t="s">
        <v>1598</v>
      </c>
      <c r="M383" s="13"/>
      <c r="N383" s="14"/>
      <c r="O383" s="6"/>
      <c r="P383" s="15"/>
      <c r="Q383" s="7"/>
      <c r="R383" s="8">
        <f t="shared" si="5"/>
        <v>250</v>
      </c>
      <c r="S383" s="9"/>
      <c r="T383" s="10"/>
      <c r="U383" s="12"/>
      <c r="V383" s="12"/>
      <c r="W383" s="12">
        <v>3</v>
      </c>
      <c r="X383" s="12" t="s">
        <v>718</v>
      </c>
      <c r="Y383" s="12">
        <v>1</v>
      </c>
      <c r="Z383" s="12" t="s">
        <v>44</v>
      </c>
      <c r="AE383">
        <v>12</v>
      </c>
      <c r="AF383" t="s">
        <v>356</v>
      </c>
      <c r="AG383">
        <v>7</v>
      </c>
      <c r="AH383" t="s">
        <v>425</v>
      </c>
      <c r="AI383">
        <v>4</v>
      </c>
      <c r="AJ383" t="s">
        <v>132</v>
      </c>
      <c r="AM383" t="s">
        <v>663</v>
      </c>
      <c r="AN383" t="s">
        <v>664</v>
      </c>
      <c r="AO383" t="s">
        <v>36</v>
      </c>
      <c r="AT383">
        <v>0</v>
      </c>
      <c r="AU383">
        <v>250</v>
      </c>
      <c r="AV383">
        <v>2017</v>
      </c>
      <c r="AW383">
        <v>420</v>
      </c>
      <c r="AX383" t="s">
        <v>40</v>
      </c>
      <c r="AY383">
        <v>451</v>
      </c>
      <c r="AZ383" s="1">
        <v>43089</v>
      </c>
      <c r="BA383" t="s">
        <v>41</v>
      </c>
      <c r="BB383" t="s">
        <v>717</v>
      </c>
    </row>
    <row r="384" spans="1:55" x14ac:dyDescent="0.25">
      <c r="A384" s="12">
        <v>1323</v>
      </c>
      <c r="B384" s="12">
        <v>0</v>
      </c>
      <c r="C384" s="12" t="s">
        <v>716</v>
      </c>
      <c r="D384" s="12">
        <v>2018</v>
      </c>
      <c r="E384" s="22">
        <v>2552</v>
      </c>
      <c r="F384" s="12"/>
      <c r="G384" s="12" t="s">
        <v>719</v>
      </c>
      <c r="H384" s="20">
        <v>60</v>
      </c>
      <c r="I384" s="12">
        <v>0</v>
      </c>
      <c r="J384" s="21">
        <v>60</v>
      </c>
      <c r="K384" s="25" t="s">
        <v>1597</v>
      </c>
      <c r="L384" s="11" t="s">
        <v>1598</v>
      </c>
      <c r="M384" s="13"/>
      <c r="N384" s="14"/>
      <c r="O384" s="6"/>
      <c r="P384" s="15"/>
      <c r="Q384" s="7"/>
      <c r="R384" s="8">
        <f t="shared" si="5"/>
        <v>60</v>
      </c>
      <c r="S384" s="9"/>
      <c r="T384" s="10"/>
      <c r="U384" s="12"/>
      <c r="V384" s="12"/>
      <c r="W384" s="12">
        <v>3</v>
      </c>
      <c r="X384" s="12" t="s">
        <v>718</v>
      </c>
      <c r="Y384" s="12">
        <v>1</v>
      </c>
      <c r="Z384" s="12" t="s">
        <v>44</v>
      </c>
      <c r="AE384">
        <v>12</v>
      </c>
      <c r="AF384" t="s">
        <v>356</v>
      </c>
      <c r="AG384">
        <v>7</v>
      </c>
      <c r="AH384" t="s">
        <v>425</v>
      </c>
      <c r="AI384">
        <v>4</v>
      </c>
      <c r="AJ384" t="s">
        <v>132</v>
      </c>
      <c r="AM384" t="s">
        <v>663</v>
      </c>
      <c r="AN384" t="s">
        <v>664</v>
      </c>
      <c r="AO384" t="s">
        <v>36</v>
      </c>
      <c r="AT384">
        <v>0</v>
      </c>
      <c r="AU384">
        <v>60</v>
      </c>
      <c r="AV384">
        <v>2018</v>
      </c>
      <c r="AW384">
        <v>552</v>
      </c>
      <c r="AX384" t="s">
        <v>40</v>
      </c>
      <c r="AY384">
        <v>598</v>
      </c>
      <c r="AZ384" s="1">
        <v>43461</v>
      </c>
      <c r="BA384" t="s">
        <v>41</v>
      </c>
      <c r="BB384" t="s">
        <v>719</v>
      </c>
      <c r="BC384">
        <v>128</v>
      </c>
    </row>
    <row r="385" spans="1:55" x14ac:dyDescent="0.25">
      <c r="A385" s="12">
        <v>1323</v>
      </c>
      <c r="B385" s="12">
        <v>0</v>
      </c>
      <c r="C385" s="12" t="s">
        <v>716</v>
      </c>
      <c r="D385" s="12">
        <v>2018</v>
      </c>
      <c r="E385" s="22">
        <v>2553</v>
      </c>
      <c r="F385" s="12"/>
      <c r="G385" s="12" t="s">
        <v>719</v>
      </c>
      <c r="H385" s="20">
        <v>60</v>
      </c>
      <c r="I385" s="12">
        <v>0</v>
      </c>
      <c r="J385" s="21">
        <v>60</v>
      </c>
      <c r="K385" s="25" t="s">
        <v>1597</v>
      </c>
      <c r="L385" s="11" t="s">
        <v>1598</v>
      </c>
      <c r="M385" s="13"/>
      <c r="N385" s="14"/>
      <c r="O385" s="6"/>
      <c r="P385" s="15"/>
      <c r="Q385" s="7"/>
      <c r="R385" s="8">
        <f t="shared" si="5"/>
        <v>60</v>
      </c>
      <c r="S385" s="9"/>
      <c r="T385" s="10"/>
      <c r="U385" s="12"/>
      <c r="V385" s="12"/>
      <c r="W385" s="12">
        <v>3</v>
      </c>
      <c r="X385" s="12" t="s">
        <v>718</v>
      </c>
      <c r="Y385" s="12">
        <v>1</v>
      </c>
      <c r="Z385" s="12" t="s">
        <v>44</v>
      </c>
      <c r="AE385">
        <v>12</v>
      </c>
      <c r="AF385" t="s">
        <v>356</v>
      </c>
      <c r="AG385">
        <v>7</v>
      </c>
      <c r="AH385" t="s">
        <v>425</v>
      </c>
      <c r="AI385">
        <v>4</v>
      </c>
      <c r="AJ385" t="s">
        <v>132</v>
      </c>
      <c r="AM385" t="s">
        <v>663</v>
      </c>
      <c r="AN385" t="s">
        <v>664</v>
      </c>
      <c r="AO385" t="s">
        <v>36</v>
      </c>
      <c r="AT385">
        <v>0</v>
      </c>
      <c r="AU385">
        <v>60</v>
      </c>
      <c r="AV385">
        <v>2018</v>
      </c>
      <c r="AW385">
        <v>552</v>
      </c>
      <c r="AX385" t="s">
        <v>40</v>
      </c>
      <c r="AY385">
        <v>598</v>
      </c>
      <c r="AZ385" s="1">
        <v>43461</v>
      </c>
      <c r="BA385" t="s">
        <v>41</v>
      </c>
      <c r="BB385" t="s">
        <v>719</v>
      </c>
      <c r="BC385">
        <v>126</v>
      </c>
    </row>
    <row r="386" spans="1:55" x14ac:dyDescent="0.25">
      <c r="A386" s="12">
        <v>1323</v>
      </c>
      <c r="B386" s="12">
        <v>0</v>
      </c>
      <c r="C386" s="12" t="s">
        <v>716</v>
      </c>
      <c r="D386" s="12">
        <v>2018</v>
      </c>
      <c r="E386" s="22">
        <v>2554</v>
      </c>
      <c r="F386" s="12"/>
      <c r="G386" s="12" t="s">
        <v>719</v>
      </c>
      <c r="H386" s="20">
        <v>60</v>
      </c>
      <c r="I386" s="12">
        <v>0</v>
      </c>
      <c r="J386" s="21">
        <v>60</v>
      </c>
      <c r="K386" s="25" t="s">
        <v>1597</v>
      </c>
      <c r="L386" s="11" t="s">
        <v>1598</v>
      </c>
      <c r="M386" s="13"/>
      <c r="N386" s="14"/>
      <c r="O386" s="6"/>
      <c r="P386" s="15"/>
      <c r="Q386" s="7"/>
      <c r="R386" s="8">
        <f t="shared" si="5"/>
        <v>60</v>
      </c>
      <c r="S386" s="9"/>
      <c r="T386" s="10"/>
      <c r="U386" s="12"/>
      <c r="V386" s="12"/>
      <c r="W386" s="12">
        <v>3</v>
      </c>
      <c r="X386" s="12" t="s">
        <v>718</v>
      </c>
      <c r="Y386" s="12">
        <v>1</v>
      </c>
      <c r="Z386" s="12" t="s">
        <v>44</v>
      </c>
      <c r="AE386">
        <v>12</v>
      </c>
      <c r="AF386" t="s">
        <v>356</v>
      </c>
      <c r="AG386">
        <v>7</v>
      </c>
      <c r="AH386" t="s">
        <v>425</v>
      </c>
      <c r="AI386">
        <v>4</v>
      </c>
      <c r="AJ386" t="s">
        <v>132</v>
      </c>
      <c r="AM386" t="s">
        <v>663</v>
      </c>
      <c r="AN386" t="s">
        <v>664</v>
      </c>
      <c r="AO386" t="s">
        <v>36</v>
      </c>
      <c r="AT386">
        <v>0</v>
      </c>
      <c r="AU386">
        <v>60</v>
      </c>
      <c r="AV386">
        <v>2018</v>
      </c>
      <c r="AW386">
        <v>552</v>
      </c>
      <c r="AX386" t="s">
        <v>40</v>
      </c>
      <c r="AY386">
        <v>598</v>
      </c>
      <c r="AZ386" s="1">
        <v>43461</v>
      </c>
      <c r="BA386" t="s">
        <v>41</v>
      </c>
      <c r="BB386" t="s">
        <v>719</v>
      </c>
      <c r="BC386">
        <v>6985</v>
      </c>
    </row>
    <row r="387" spans="1:55" x14ac:dyDescent="0.25">
      <c r="A387" s="12">
        <v>1323</v>
      </c>
      <c r="B387" s="12">
        <v>0</v>
      </c>
      <c r="C387" s="12" t="s">
        <v>716</v>
      </c>
      <c r="D387" s="12">
        <v>2018</v>
      </c>
      <c r="E387" s="22">
        <v>2555</v>
      </c>
      <c r="F387" s="12"/>
      <c r="G387" s="12" t="s">
        <v>719</v>
      </c>
      <c r="H387" s="20">
        <v>60</v>
      </c>
      <c r="I387" s="12">
        <v>0</v>
      </c>
      <c r="J387" s="21">
        <v>60</v>
      </c>
      <c r="K387" s="25" t="s">
        <v>1597</v>
      </c>
      <c r="L387" s="11" t="s">
        <v>1598</v>
      </c>
      <c r="M387" s="13"/>
      <c r="N387" s="14"/>
      <c r="O387" s="6"/>
      <c r="P387" s="15"/>
      <c r="Q387" s="7"/>
      <c r="R387" s="8">
        <f t="shared" ref="R387:R450" si="6">J387-M387-N387-O387-P387-Q387</f>
        <v>60</v>
      </c>
      <c r="S387" s="9"/>
      <c r="T387" s="10"/>
      <c r="U387" s="12"/>
      <c r="V387" s="12"/>
      <c r="W387" s="12">
        <v>3</v>
      </c>
      <c r="X387" s="12" t="s">
        <v>718</v>
      </c>
      <c r="Y387" s="12">
        <v>1</v>
      </c>
      <c r="Z387" s="12" t="s">
        <v>44</v>
      </c>
      <c r="AE387">
        <v>12</v>
      </c>
      <c r="AF387" t="s">
        <v>356</v>
      </c>
      <c r="AG387">
        <v>7</v>
      </c>
      <c r="AH387" t="s">
        <v>425</v>
      </c>
      <c r="AI387">
        <v>4</v>
      </c>
      <c r="AJ387" t="s">
        <v>132</v>
      </c>
      <c r="AM387" t="s">
        <v>663</v>
      </c>
      <c r="AN387" t="s">
        <v>664</v>
      </c>
      <c r="AO387" t="s">
        <v>36</v>
      </c>
      <c r="AT387">
        <v>0</v>
      </c>
      <c r="AU387">
        <v>60</v>
      </c>
      <c r="AV387">
        <v>2018</v>
      </c>
      <c r="AW387">
        <v>552</v>
      </c>
      <c r="AX387" t="s">
        <v>40</v>
      </c>
      <c r="AY387">
        <v>598</v>
      </c>
      <c r="AZ387" s="1">
        <v>43461</v>
      </c>
      <c r="BA387" t="s">
        <v>41</v>
      </c>
      <c r="BB387" t="s">
        <v>719</v>
      </c>
      <c r="BC387">
        <v>4063</v>
      </c>
    </row>
    <row r="388" spans="1:55" x14ac:dyDescent="0.25">
      <c r="A388" s="12">
        <v>1323</v>
      </c>
      <c r="B388" s="12">
        <v>0</v>
      </c>
      <c r="C388" s="12" t="s">
        <v>716</v>
      </c>
      <c r="D388" s="12">
        <v>2019</v>
      </c>
      <c r="E388" s="22">
        <v>2171</v>
      </c>
      <c r="F388" s="12"/>
      <c r="G388" s="12" t="s">
        <v>720</v>
      </c>
      <c r="H388" s="20">
        <v>60</v>
      </c>
      <c r="I388" s="12">
        <v>0</v>
      </c>
      <c r="J388" s="21">
        <v>60</v>
      </c>
      <c r="K388" s="25" t="s">
        <v>1597</v>
      </c>
      <c r="L388" s="11" t="s">
        <v>1598</v>
      </c>
      <c r="M388" s="13"/>
      <c r="N388" s="14"/>
      <c r="O388" s="6"/>
      <c r="P388" s="15"/>
      <c r="Q388" s="7"/>
      <c r="R388" s="8">
        <f t="shared" si="6"/>
        <v>60</v>
      </c>
      <c r="S388" s="9"/>
      <c r="T388" s="10"/>
      <c r="U388" s="12"/>
      <c r="V388" s="12"/>
      <c r="W388" s="12">
        <v>3</v>
      </c>
      <c r="X388" s="12" t="s">
        <v>718</v>
      </c>
      <c r="Y388" s="12">
        <v>1</v>
      </c>
      <c r="Z388" s="12" t="s">
        <v>44</v>
      </c>
      <c r="AE388">
        <v>12</v>
      </c>
      <c r="AF388" t="s">
        <v>356</v>
      </c>
      <c r="AG388">
        <v>7</v>
      </c>
      <c r="AH388" t="s">
        <v>425</v>
      </c>
      <c r="AI388">
        <v>4</v>
      </c>
      <c r="AJ388" t="s">
        <v>132</v>
      </c>
      <c r="AM388" t="s">
        <v>663</v>
      </c>
      <c r="AN388" t="s">
        <v>664</v>
      </c>
      <c r="AO388" t="s">
        <v>36</v>
      </c>
      <c r="AT388">
        <v>0</v>
      </c>
      <c r="AU388">
        <v>60</v>
      </c>
      <c r="AV388">
        <v>2019</v>
      </c>
      <c r="AW388">
        <v>486</v>
      </c>
      <c r="AX388" t="s">
        <v>40</v>
      </c>
      <c r="AY388">
        <v>530</v>
      </c>
      <c r="AZ388" s="1">
        <v>43811</v>
      </c>
      <c r="BA388" t="s">
        <v>41</v>
      </c>
      <c r="BB388" t="s">
        <v>721</v>
      </c>
      <c r="BC388">
        <v>128</v>
      </c>
    </row>
    <row r="389" spans="1:55" x14ac:dyDescent="0.25">
      <c r="A389" s="12">
        <v>1323</v>
      </c>
      <c r="B389" s="12">
        <v>0</v>
      </c>
      <c r="C389" s="12" t="s">
        <v>716</v>
      </c>
      <c r="D389" s="12">
        <v>2019</v>
      </c>
      <c r="E389" s="22">
        <v>2172</v>
      </c>
      <c r="F389" s="12"/>
      <c r="G389" s="12" t="s">
        <v>720</v>
      </c>
      <c r="H389" s="20">
        <v>60</v>
      </c>
      <c r="I389" s="12">
        <v>0</v>
      </c>
      <c r="J389" s="21">
        <v>60</v>
      </c>
      <c r="K389" s="25" t="s">
        <v>1597</v>
      </c>
      <c r="L389" s="11" t="s">
        <v>1598</v>
      </c>
      <c r="M389" s="13"/>
      <c r="N389" s="14"/>
      <c r="O389" s="6"/>
      <c r="P389" s="15"/>
      <c r="Q389" s="7"/>
      <c r="R389" s="8">
        <f t="shared" si="6"/>
        <v>60</v>
      </c>
      <c r="S389" s="9"/>
      <c r="T389" s="10"/>
      <c r="U389" s="12"/>
      <c r="V389" s="12"/>
      <c r="W389" s="12">
        <v>3</v>
      </c>
      <c r="X389" s="12" t="s">
        <v>718</v>
      </c>
      <c r="Y389" s="12">
        <v>1</v>
      </c>
      <c r="Z389" s="12" t="s">
        <v>44</v>
      </c>
      <c r="AE389">
        <v>12</v>
      </c>
      <c r="AF389" t="s">
        <v>356</v>
      </c>
      <c r="AG389">
        <v>7</v>
      </c>
      <c r="AH389" t="s">
        <v>425</v>
      </c>
      <c r="AI389">
        <v>4</v>
      </c>
      <c r="AJ389" t="s">
        <v>132</v>
      </c>
      <c r="AM389" t="s">
        <v>663</v>
      </c>
      <c r="AN389" t="s">
        <v>664</v>
      </c>
      <c r="AO389" t="s">
        <v>36</v>
      </c>
      <c r="AT389">
        <v>0</v>
      </c>
      <c r="AU389">
        <v>60</v>
      </c>
      <c r="AV389">
        <v>2019</v>
      </c>
      <c r="AW389">
        <v>486</v>
      </c>
      <c r="AX389" t="s">
        <v>40</v>
      </c>
      <c r="AY389">
        <v>530</v>
      </c>
      <c r="AZ389" s="1">
        <v>43811</v>
      </c>
      <c r="BA389" t="s">
        <v>41</v>
      </c>
      <c r="BB389" t="s">
        <v>721</v>
      </c>
      <c r="BC389">
        <v>10574</v>
      </c>
    </row>
    <row r="390" spans="1:55" x14ac:dyDescent="0.25">
      <c r="A390" s="12">
        <v>1323</v>
      </c>
      <c r="B390" s="12">
        <v>0</v>
      </c>
      <c r="C390" s="12" t="s">
        <v>716</v>
      </c>
      <c r="D390" s="12">
        <v>2019</v>
      </c>
      <c r="E390" s="22">
        <v>2173</v>
      </c>
      <c r="F390" s="12"/>
      <c r="G390" s="12" t="s">
        <v>720</v>
      </c>
      <c r="H390" s="20">
        <v>60</v>
      </c>
      <c r="I390" s="12">
        <v>0</v>
      </c>
      <c r="J390" s="21">
        <v>60</v>
      </c>
      <c r="K390" s="25" t="s">
        <v>1597</v>
      </c>
      <c r="L390" s="11" t="s">
        <v>1598</v>
      </c>
      <c r="M390" s="13"/>
      <c r="N390" s="14"/>
      <c r="O390" s="6"/>
      <c r="P390" s="15"/>
      <c r="Q390" s="7"/>
      <c r="R390" s="8">
        <f t="shared" si="6"/>
        <v>60</v>
      </c>
      <c r="S390" s="9"/>
      <c r="T390" s="10"/>
      <c r="U390" s="12"/>
      <c r="V390" s="12"/>
      <c r="W390" s="12">
        <v>3</v>
      </c>
      <c r="X390" s="12" t="s">
        <v>718</v>
      </c>
      <c r="Y390" s="12">
        <v>1</v>
      </c>
      <c r="Z390" s="12" t="s">
        <v>44</v>
      </c>
      <c r="AE390">
        <v>12</v>
      </c>
      <c r="AF390" t="s">
        <v>356</v>
      </c>
      <c r="AG390">
        <v>7</v>
      </c>
      <c r="AH390" t="s">
        <v>425</v>
      </c>
      <c r="AI390">
        <v>4</v>
      </c>
      <c r="AJ390" t="s">
        <v>132</v>
      </c>
      <c r="AM390" t="s">
        <v>663</v>
      </c>
      <c r="AN390" t="s">
        <v>664</v>
      </c>
      <c r="AO390" t="s">
        <v>36</v>
      </c>
      <c r="AT390">
        <v>0</v>
      </c>
      <c r="AU390">
        <v>60</v>
      </c>
      <c r="AV390">
        <v>2019</v>
      </c>
      <c r="AW390">
        <v>486</v>
      </c>
      <c r="AX390" t="s">
        <v>40</v>
      </c>
      <c r="AY390">
        <v>530</v>
      </c>
      <c r="AZ390" s="1">
        <v>43811</v>
      </c>
      <c r="BA390" t="s">
        <v>41</v>
      </c>
      <c r="BB390" t="s">
        <v>721</v>
      </c>
      <c r="BC390">
        <v>6985</v>
      </c>
    </row>
    <row r="391" spans="1:55" x14ac:dyDescent="0.25">
      <c r="A391" s="12">
        <v>1323</v>
      </c>
      <c r="B391" s="12">
        <v>0</v>
      </c>
      <c r="C391" s="12" t="s">
        <v>716</v>
      </c>
      <c r="D391" s="12">
        <v>2019</v>
      </c>
      <c r="E391" s="22">
        <v>2174</v>
      </c>
      <c r="F391" s="12"/>
      <c r="G391" s="12" t="s">
        <v>720</v>
      </c>
      <c r="H391" s="20">
        <v>60</v>
      </c>
      <c r="I391" s="12">
        <v>0</v>
      </c>
      <c r="J391" s="21">
        <v>60</v>
      </c>
      <c r="K391" s="25" t="s">
        <v>1597</v>
      </c>
      <c r="L391" s="11" t="s">
        <v>1598</v>
      </c>
      <c r="M391" s="13"/>
      <c r="N391" s="14"/>
      <c r="O391" s="6"/>
      <c r="P391" s="15"/>
      <c r="Q391" s="7"/>
      <c r="R391" s="8">
        <f t="shared" si="6"/>
        <v>60</v>
      </c>
      <c r="S391" s="9"/>
      <c r="T391" s="10"/>
      <c r="U391" s="12"/>
      <c r="V391" s="12"/>
      <c r="W391" s="12">
        <v>3</v>
      </c>
      <c r="X391" s="12" t="s">
        <v>718</v>
      </c>
      <c r="Y391" s="12">
        <v>1</v>
      </c>
      <c r="Z391" s="12" t="s">
        <v>44</v>
      </c>
      <c r="AE391">
        <v>12</v>
      </c>
      <c r="AF391" t="s">
        <v>356</v>
      </c>
      <c r="AG391">
        <v>7</v>
      </c>
      <c r="AH391" t="s">
        <v>425</v>
      </c>
      <c r="AI391">
        <v>4</v>
      </c>
      <c r="AJ391" t="s">
        <v>132</v>
      </c>
      <c r="AM391" t="s">
        <v>663</v>
      </c>
      <c r="AN391" t="s">
        <v>664</v>
      </c>
      <c r="AO391" t="s">
        <v>36</v>
      </c>
      <c r="AT391">
        <v>0</v>
      </c>
      <c r="AU391">
        <v>60</v>
      </c>
      <c r="AV391">
        <v>2019</v>
      </c>
      <c r="AW391">
        <v>486</v>
      </c>
      <c r="AX391" t="s">
        <v>40</v>
      </c>
      <c r="AY391">
        <v>530</v>
      </c>
      <c r="AZ391" s="1">
        <v>43811</v>
      </c>
      <c r="BA391" t="s">
        <v>41</v>
      </c>
      <c r="BB391" t="s">
        <v>721</v>
      </c>
      <c r="BC391">
        <v>4063</v>
      </c>
    </row>
    <row r="392" spans="1:55" x14ac:dyDescent="0.25">
      <c r="A392" s="12">
        <v>1323</v>
      </c>
      <c r="B392" s="12">
        <v>0</v>
      </c>
      <c r="C392" s="12" t="s">
        <v>716</v>
      </c>
      <c r="D392" s="12">
        <v>2020</v>
      </c>
      <c r="E392" s="22">
        <v>2289</v>
      </c>
      <c r="F392" s="12"/>
      <c r="G392" s="12" t="s">
        <v>722</v>
      </c>
      <c r="H392" s="20">
        <v>60</v>
      </c>
      <c r="I392" s="12">
        <v>0</v>
      </c>
      <c r="J392" s="21">
        <v>60</v>
      </c>
      <c r="K392" s="25" t="s">
        <v>1597</v>
      </c>
      <c r="L392" s="11" t="s">
        <v>1598</v>
      </c>
      <c r="M392" s="13"/>
      <c r="N392" s="14"/>
      <c r="O392" s="6"/>
      <c r="P392" s="15"/>
      <c r="Q392" s="7"/>
      <c r="R392" s="8">
        <f t="shared" si="6"/>
        <v>60</v>
      </c>
      <c r="S392" s="9"/>
      <c r="T392" s="10"/>
      <c r="U392" s="12"/>
      <c r="V392" s="12"/>
      <c r="W392" s="12">
        <v>3</v>
      </c>
      <c r="X392" s="12" t="s">
        <v>718</v>
      </c>
      <c r="Y392" s="12">
        <v>1</v>
      </c>
      <c r="Z392" s="12" t="s">
        <v>44</v>
      </c>
      <c r="AE392">
        <v>12</v>
      </c>
      <c r="AF392" t="s">
        <v>356</v>
      </c>
      <c r="AG392">
        <v>7</v>
      </c>
      <c r="AH392" t="s">
        <v>425</v>
      </c>
      <c r="AI392">
        <v>4</v>
      </c>
      <c r="AJ392" t="s">
        <v>132</v>
      </c>
      <c r="AM392" t="s">
        <v>663</v>
      </c>
      <c r="AN392" t="s">
        <v>664</v>
      </c>
      <c r="AO392" t="s">
        <v>36</v>
      </c>
      <c r="AT392">
        <v>0</v>
      </c>
      <c r="AU392">
        <v>60</v>
      </c>
      <c r="AV392">
        <v>2020</v>
      </c>
      <c r="AW392">
        <v>543</v>
      </c>
      <c r="AX392" t="s">
        <v>40</v>
      </c>
      <c r="AY392">
        <v>608</v>
      </c>
      <c r="AZ392" s="1">
        <v>44184</v>
      </c>
      <c r="BA392" t="s">
        <v>41</v>
      </c>
      <c r="BB392" t="s">
        <v>722</v>
      </c>
      <c r="BC392">
        <v>128</v>
      </c>
    </row>
    <row r="393" spans="1:55" x14ac:dyDescent="0.25">
      <c r="A393" s="12">
        <v>1323</v>
      </c>
      <c r="B393" s="12">
        <v>0</v>
      </c>
      <c r="C393" s="12" t="s">
        <v>716</v>
      </c>
      <c r="D393" s="12">
        <v>2020</v>
      </c>
      <c r="E393" s="22">
        <v>2290</v>
      </c>
      <c r="F393" s="12"/>
      <c r="G393" s="12" t="s">
        <v>723</v>
      </c>
      <c r="H393" s="20">
        <v>60</v>
      </c>
      <c r="I393" s="12">
        <v>0</v>
      </c>
      <c r="J393" s="21">
        <v>60</v>
      </c>
      <c r="K393" s="25" t="s">
        <v>1597</v>
      </c>
      <c r="L393" s="11" t="s">
        <v>1598</v>
      </c>
      <c r="M393" s="13"/>
      <c r="N393" s="14"/>
      <c r="O393" s="6"/>
      <c r="P393" s="15"/>
      <c r="Q393" s="7"/>
      <c r="R393" s="8">
        <f t="shared" si="6"/>
        <v>60</v>
      </c>
      <c r="S393" s="9"/>
      <c r="T393" s="10"/>
      <c r="U393" s="12"/>
      <c r="V393" s="12"/>
      <c r="W393" s="12">
        <v>3</v>
      </c>
      <c r="X393" s="12" t="s">
        <v>718</v>
      </c>
      <c r="Y393" s="12">
        <v>1</v>
      </c>
      <c r="Z393" s="12" t="s">
        <v>44</v>
      </c>
      <c r="AE393">
        <v>12</v>
      </c>
      <c r="AF393" t="s">
        <v>356</v>
      </c>
      <c r="AG393">
        <v>7</v>
      </c>
      <c r="AH393" t="s">
        <v>425</v>
      </c>
      <c r="AI393">
        <v>4</v>
      </c>
      <c r="AJ393" t="s">
        <v>132</v>
      </c>
      <c r="AM393" t="s">
        <v>663</v>
      </c>
      <c r="AN393" t="s">
        <v>664</v>
      </c>
      <c r="AO393" t="s">
        <v>36</v>
      </c>
      <c r="AT393">
        <v>0</v>
      </c>
      <c r="AU393">
        <v>60</v>
      </c>
      <c r="AV393">
        <v>2020</v>
      </c>
      <c r="AW393">
        <v>543</v>
      </c>
      <c r="AX393" t="s">
        <v>40</v>
      </c>
      <c r="AY393">
        <v>608</v>
      </c>
      <c r="AZ393" s="1">
        <v>44184</v>
      </c>
      <c r="BA393" t="s">
        <v>41</v>
      </c>
      <c r="BB393" t="s">
        <v>722</v>
      </c>
      <c r="BC393">
        <v>10574</v>
      </c>
    </row>
    <row r="394" spans="1:55" x14ac:dyDescent="0.25">
      <c r="A394" s="12">
        <v>1323</v>
      </c>
      <c r="B394" s="12">
        <v>0</v>
      </c>
      <c r="C394" s="12" t="s">
        <v>716</v>
      </c>
      <c r="D394" s="12">
        <v>2020</v>
      </c>
      <c r="E394" s="22">
        <v>2291</v>
      </c>
      <c r="F394" s="12"/>
      <c r="G394" s="12" t="s">
        <v>722</v>
      </c>
      <c r="H394" s="20">
        <v>60</v>
      </c>
      <c r="I394" s="12">
        <v>0</v>
      </c>
      <c r="J394" s="21">
        <v>60</v>
      </c>
      <c r="K394" s="25" t="s">
        <v>1597</v>
      </c>
      <c r="L394" s="11" t="s">
        <v>1598</v>
      </c>
      <c r="M394" s="13"/>
      <c r="N394" s="14"/>
      <c r="O394" s="6"/>
      <c r="P394" s="15"/>
      <c r="Q394" s="7"/>
      <c r="R394" s="8">
        <f t="shared" si="6"/>
        <v>60</v>
      </c>
      <c r="S394" s="9"/>
      <c r="T394" s="10"/>
      <c r="U394" s="12"/>
      <c r="V394" s="12"/>
      <c r="W394" s="12">
        <v>3</v>
      </c>
      <c r="X394" s="12" t="s">
        <v>718</v>
      </c>
      <c r="Y394" s="12">
        <v>1</v>
      </c>
      <c r="Z394" s="12" t="s">
        <v>44</v>
      </c>
      <c r="AE394">
        <v>12</v>
      </c>
      <c r="AF394" t="s">
        <v>356</v>
      </c>
      <c r="AG394">
        <v>7</v>
      </c>
      <c r="AH394" t="s">
        <v>425</v>
      </c>
      <c r="AI394">
        <v>4</v>
      </c>
      <c r="AJ394" t="s">
        <v>132</v>
      </c>
      <c r="AM394" t="s">
        <v>663</v>
      </c>
      <c r="AN394" t="s">
        <v>664</v>
      </c>
      <c r="AO394" t="s">
        <v>36</v>
      </c>
      <c r="AT394">
        <v>0</v>
      </c>
      <c r="AU394">
        <v>60</v>
      </c>
      <c r="AV394">
        <v>2020</v>
      </c>
      <c r="AW394">
        <v>543</v>
      </c>
      <c r="AX394" t="s">
        <v>40</v>
      </c>
      <c r="AY394">
        <v>608</v>
      </c>
      <c r="AZ394" s="1">
        <v>44184</v>
      </c>
      <c r="BA394" t="s">
        <v>41</v>
      </c>
      <c r="BB394" t="s">
        <v>722</v>
      </c>
      <c r="BC394">
        <v>6985</v>
      </c>
    </row>
    <row r="395" spans="1:55" x14ac:dyDescent="0.25">
      <c r="A395" s="12">
        <v>1323</v>
      </c>
      <c r="B395" s="12">
        <v>0</v>
      </c>
      <c r="C395" s="12" t="s">
        <v>716</v>
      </c>
      <c r="D395" s="12">
        <v>2020</v>
      </c>
      <c r="E395" s="22">
        <v>2292</v>
      </c>
      <c r="F395" s="12"/>
      <c r="G395" s="12" t="s">
        <v>722</v>
      </c>
      <c r="H395" s="20">
        <v>60</v>
      </c>
      <c r="I395" s="12">
        <v>0</v>
      </c>
      <c r="J395" s="21">
        <v>60</v>
      </c>
      <c r="K395" s="25" t="s">
        <v>1597</v>
      </c>
      <c r="L395" s="11" t="s">
        <v>1598</v>
      </c>
      <c r="M395" s="13"/>
      <c r="N395" s="14"/>
      <c r="O395" s="6"/>
      <c r="P395" s="15"/>
      <c r="Q395" s="7"/>
      <c r="R395" s="8">
        <f t="shared" si="6"/>
        <v>60</v>
      </c>
      <c r="S395" s="9"/>
      <c r="T395" s="10"/>
      <c r="U395" s="12"/>
      <c r="V395" s="12"/>
      <c r="W395" s="12">
        <v>3</v>
      </c>
      <c r="X395" s="12" t="s">
        <v>718</v>
      </c>
      <c r="Y395" s="12">
        <v>1</v>
      </c>
      <c r="Z395" s="12" t="s">
        <v>44</v>
      </c>
      <c r="AE395">
        <v>12</v>
      </c>
      <c r="AF395" t="s">
        <v>356</v>
      </c>
      <c r="AG395">
        <v>7</v>
      </c>
      <c r="AH395" t="s">
        <v>425</v>
      </c>
      <c r="AI395">
        <v>4</v>
      </c>
      <c r="AJ395" t="s">
        <v>132</v>
      </c>
      <c r="AM395" t="s">
        <v>663</v>
      </c>
      <c r="AN395" t="s">
        <v>664</v>
      </c>
      <c r="AO395" t="s">
        <v>36</v>
      </c>
      <c r="AT395">
        <v>0</v>
      </c>
      <c r="AU395">
        <v>60</v>
      </c>
      <c r="AV395">
        <v>2020</v>
      </c>
      <c r="AW395">
        <v>543</v>
      </c>
      <c r="AX395" t="s">
        <v>40</v>
      </c>
      <c r="AY395">
        <v>608</v>
      </c>
      <c r="AZ395" s="1">
        <v>44184</v>
      </c>
      <c r="BA395" t="s">
        <v>41</v>
      </c>
      <c r="BB395" t="s">
        <v>722</v>
      </c>
      <c r="BC395">
        <v>4063</v>
      </c>
    </row>
    <row r="396" spans="1:55" x14ac:dyDescent="0.25">
      <c r="A396" s="12">
        <v>1323</v>
      </c>
      <c r="B396" s="12">
        <v>0</v>
      </c>
      <c r="C396" s="12" t="s">
        <v>716</v>
      </c>
      <c r="D396" s="12">
        <v>2021</v>
      </c>
      <c r="E396" s="22">
        <v>2426</v>
      </c>
      <c r="F396" s="12"/>
      <c r="G396" s="12" t="s">
        <v>724</v>
      </c>
      <c r="H396" s="20">
        <v>60</v>
      </c>
      <c r="I396" s="12">
        <v>0</v>
      </c>
      <c r="J396" s="21">
        <v>60</v>
      </c>
      <c r="K396" s="25" t="s">
        <v>1597</v>
      </c>
      <c r="L396" s="11" t="s">
        <v>1598</v>
      </c>
      <c r="M396" s="13"/>
      <c r="N396" s="14"/>
      <c r="O396" s="6"/>
      <c r="P396" s="15"/>
      <c r="Q396" s="7"/>
      <c r="R396" s="8">
        <f t="shared" si="6"/>
        <v>60</v>
      </c>
      <c r="S396" s="9"/>
      <c r="T396" s="10"/>
      <c r="U396" s="12"/>
      <c r="V396" s="12"/>
      <c r="W396" s="12">
        <v>3</v>
      </c>
      <c r="X396" s="12" t="s">
        <v>718</v>
      </c>
      <c r="Y396" s="12">
        <v>1</v>
      </c>
      <c r="Z396" s="12" t="s">
        <v>44</v>
      </c>
      <c r="AE396">
        <v>12</v>
      </c>
      <c r="AF396" t="s">
        <v>356</v>
      </c>
      <c r="AG396">
        <v>7</v>
      </c>
      <c r="AH396" t="s">
        <v>425</v>
      </c>
      <c r="AI396">
        <v>4</v>
      </c>
      <c r="AJ396" t="s">
        <v>132</v>
      </c>
      <c r="AM396" t="s">
        <v>663</v>
      </c>
      <c r="AN396" t="s">
        <v>664</v>
      </c>
      <c r="AO396" t="s">
        <v>36</v>
      </c>
      <c r="AT396">
        <v>0</v>
      </c>
      <c r="AU396">
        <v>60</v>
      </c>
      <c r="AV396">
        <v>2021</v>
      </c>
      <c r="AW396">
        <v>548</v>
      </c>
      <c r="AX396" t="s">
        <v>40</v>
      </c>
      <c r="AY396">
        <v>635</v>
      </c>
      <c r="AZ396" s="1">
        <v>44559</v>
      </c>
      <c r="BA396" t="s">
        <v>41</v>
      </c>
      <c r="BB396" t="s">
        <v>724</v>
      </c>
      <c r="BC396">
        <v>128</v>
      </c>
    </row>
    <row r="397" spans="1:55" x14ac:dyDescent="0.25">
      <c r="A397" s="12">
        <v>1323</v>
      </c>
      <c r="B397" s="12">
        <v>0</v>
      </c>
      <c r="C397" s="12" t="s">
        <v>716</v>
      </c>
      <c r="D397" s="12">
        <v>2021</v>
      </c>
      <c r="E397" s="22">
        <v>2427</v>
      </c>
      <c r="F397" s="12"/>
      <c r="G397" s="12" t="s">
        <v>724</v>
      </c>
      <c r="H397" s="20">
        <v>60</v>
      </c>
      <c r="I397" s="12">
        <v>0</v>
      </c>
      <c r="J397" s="21">
        <v>60</v>
      </c>
      <c r="K397" s="25" t="s">
        <v>1597</v>
      </c>
      <c r="L397" s="11" t="s">
        <v>1598</v>
      </c>
      <c r="M397" s="13"/>
      <c r="N397" s="14"/>
      <c r="O397" s="6"/>
      <c r="P397" s="15"/>
      <c r="Q397" s="7"/>
      <c r="R397" s="8">
        <f t="shared" si="6"/>
        <v>60</v>
      </c>
      <c r="S397" s="9"/>
      <c r="T397" s="10"/>
      <c r="U397" s="12"/>
      <c r="V397" s="12"/>
      <c r="W397" s="12">
        <v>3</v>
      </c>
      <c r="X397" s="12" t="s">
        <v>718</v>
      </c>
      <c r="Y397" s="12">
        <v>1</v>
      </c>
      <c r="Z397" s="12" t="s">
        <v>44</v>
      </c>
      <c r="AE397">
        <v>12</v>
      </c>
      <c r="AF397" t="s">
        <v>356</v>
      </c>
      <c r="AG397">
        <v>7</v>
      </c>
      <c r="AH397" t="s">
        <v>425</v>
      </c>
      <c r="AI397">
        <v>4</v>
      </c>
      <c r="AJ397" t="s">
        <v>132</v>
      </c>
      <c r="AM397" t="s">
        <v>663</v>
      </c>
      <c r="AN397" t="s">
        <v>664</v>
      </c>
      <c r="AO397" t="s">
        <v>36</v>
      </c>
      <c r="AT397">
        <v>0</v>
      </c>
      <c r="AU397">
        <v>60</v>
      </c>
      <c r="AV397">
        <v>2021</v>
      </c>
      <c r="AW397">
        <v>548</v>
      </c>
      <c r="AX397" t="s">
        <v>40</v>
      </c>
      <c r="AY397">
        <v>635</v>
      </c>
      <c r="AZ397" s="1">
        <v>44559</v>
      </c>
      <c r="BA397" t="s">
        <v>41</v>
      </c>
      <c r="BB397" t="s">
        <v>724</v>
      </c>
      <c r="BC397">
        <v>10574</v>
      </c>
    </row>
    <row r="398" spans="1:55" x14ac:dyDescent="0.25">
      <c r="A398" s="12">
        <v>1323</v>
      </c>
      <c r="B398" s="12">
        <v>0</v>
      </c>
      <c r="C398" s="12" t="s">
        <v>716</v>
      </c>
      <c r="D398" s="12">
        <v>2021</v>
      </c>
      <c r="E398" s="22">
        <v>2428</v>
      </c>
      <c r="F398" s="12"/>
      <c r="G398" s="12" t="s">
        <v>724</v>
      </c>
      <c r="H398" s="20">
        <v>60</v>
      </c>
      <c r="I398" s="12">
        <v>0</v>
      </c>
      <c r="J398" s="21">
        <v>60</v>
      </c>
      <c r="K398" s="25" t="s">
        <v>1597</v>
      </c>
      <c r="L398" s="11" t="s">
        <v>1598</v>
      </c>
      <c r="M398" s="13"/>
      <c r="N398" s="14"/>
      <c r="O398" s="6"/>
      <c r="P398" s="15"/>
      <c r="Q398" s="7"/>
      <c r="R398" s="8">
        <f t="shared" si="6"/>
        <v>60</v>
      </c>
      <c r="S398" s="9"/>
      <c r="T398" s="10"/>
      <c r="U398" s="12"/>
      <c r="V398" s="12"/>
      <c r="W398" s="12">
        <v>3</v>
      </c>
      <c r="X398" s="12" t="s">
        <v>718</v>
      </c>
      <c r="Y398" s="12">
        <v>1</v>
      </c>
      <c r="Z398" s="12" t="s">
        <v>44</v>
      </c>
      <c r="AE398">
        <v>12</v>
      </c>
      <c r="AF398" t="s">
        <v>356</v>
      </c>
      <c r="AG398">
        <v>7</v>
      </c>
      <c r="AH398" t="s">
        <v>425</v>
      </c>
      <c r="AI398">
        <v>4</v>
      </c>
      <c r="AJ398" t="s">
        <v>132</v>
      </c>
      <c r="AM398" t="s">
        <v>663</v>
      </c>
      <c r="AN398" t="s">
        <v>664</v>
      </c>
      <c r="AO398" t="s">
        <v>36</v>
      </c>
      <c r="AT398">
        <v>0</v>
      </c>
      <c r="AU398">
        <v>60</v>
      </c>
      <c r="AV398">
        <v>2021</v>
      </c>
      <c r="AW398">
        <v>548</v>
      </c>
      <c r="AX398" t="s">
        <v>40</v>
      </c>
      <c r="AY398">
        <v>635</v>
      </c>
      <c r="AZ398" s="1">
        <v>44559</v>
      </c>
      <c r="BA398" t="s">
        <v>41</v>
      </c>
      <c r="BB398" t="s">
        <v>724</v>
      </c>
      <c r="BC398">
        <v>6985</v>
      </c>
    </row>
    <row r="399" spans="1:55" x14ac:dyDescent="0.25">
      <c r="A399" s="12">
        <v>1323</v>
      </c>
      <c r="B399" s="12">
        <v>0</v>
      </c>
      <c r="C399" s="12" t="s">
        <v>716</v>
      </c>
      <c r="D399" s="12">
        <v>2021</v>
      </c>
      <c r="E399" s="22">
        <v>2429</v>
      </c>
      <c r="F399" s="12"/>
      <c r="G399" s="12" t="s">
        <v>724</v>
      </c>
      <c r="H399" s="20">
        <v>60</v>
      </c>
      <c r="I399" s="12">
        <v>0</v>
      </c>
      <c r="J399" s="21">
        <v>60</v>
      </c>
      <c r="K399" s="25" t="s">
        <v>1597</v>
      </c>
      <c r="L399" s="11" t="s">
        <v>1598</v>
      </c>
      <c r="M399" s="13"/>
      <c r="N399" s="14"/>
      <c r="O399" s="6"/>
      <c r="P399" s="15"/>
      <c r="Q399" s="7"/>
      <c r="R399" s="8">
        <f t="shared" si="6"/>
        <v>60</v>
      </c>
      <c r="S399" s="9"/>
      <c r="T399" s="10"/>
      <c r="U399" s="12"/>
      <c r="V399" s="12"/>
      <c r="W399" s="12">
        <v>3</v>
      </c>
      <c r="X399" s="12" t="s">
        <v>718</v>
      </c>
      <c r="Y399" s="12">
        <v>1</v>
      </c>
      <c r="Z399" s="12" t="s">
        <v>44</v>
      </c>
      <c r="AE399">
        <v>12</v>
      </c>
      <c r="AF399" t="s">
        <v>356</v>
      </c>
      <c r="AG399">
        <v>7</v>
      </c>
      <c r="AH399" t="s">
        <v>425</v>
      </c>
      <c r="AI399">
        <v>4</v>
      </c>
      <c r="AJ399" t="s">
        <v>132</v>
      </c>
      <c r="AM399" t="s">
        <v>663</v>
      </c>
      <c r="AN399" t="s">
        <v>664</v>
      </c>
      <c r="AO399" t="s">
        <v>36</v>
      </c>
      <c r="AT399">
        <v>0</v>
      </c>
      <c r="AU399">
        <v>60</v>
      </c>
      <c r="AV399">
        <v>2021</v>
      </c>
      <c r="AW399">
        <v>548</v>
      </c>
      <c r="AX399" t="s">
        <v>40</v>
      </c>
      <c r="AY399">
        <v>635</v>
      </c>
      <c r="AZ399" s="1">
        <v>44559</v>
      </c>
      <c r="BA399" t="s">
        <v>41</v>
      </c>
      <c r="BB399" t="s">
        <v>724</v>
      </c>
      <c r="BC399">
        <v>4063</v>
      </c>
    </row>
    <row r="400" spans="1:55" x14ac:dyDescent="0.25">
      <c r="A400" s="12">
        <v>2385</v>
      </c>
      <c r="B400" s="12">
        <v>0</v>
      </c>
      <c r="C400" s="12" t="s">
        <v>725</v>
      </c>
      <c r="D400" s="12">
        <v>2021</v>
      </c>
      <c r="E400" s="22">
        <v>2131</v>
      </c>
      <c r="F400" s="12"/>
      <c r="G400" s="12" t="s">
        <v>726</v>
      </c>
      <c r="H400" s="20">
        <v>1500</v>
      </c>
      <c r="I400" s="12">
        <v>0</v>
      </c>
      <c r="J400" s="21">
        <v>1500</v>
      </c>
      <c r="K400" s="25" t="s">
        <v>1599</v>
      </c>
      <c r="L400" s="11" t="s">
        <v>1600</v>
      </c>
      <c r="M400" s="13">
        <v>1500</v>
      </c>
      <c r="N400" s="14"/>
      <c r="O400" s="6"/>
      <c r="P400" s="15"/>
      <c r="Q400" s="7"/>
      <c r="R400" s="8">
        <f t="shared" si="6"/>
        <v>0</v>
      </c>
      <c r="S400" s="9"/>
      <c r="T400" s="10"/>
      <c r="U400" s="12"/>
      <c r="V400" s="12"/>
      <c r="W400" s="12">
        <v>3</v>
      </c>
      <c r="X400" s="12" t="s">
        <v>718</v>
      </c>
      <c r="Y400" s="12">
        <v>1</v>
      </c>
      <c r="Z400" s="12" t="s">
        <v>44</v>
      </c>
      <c r="AE400">
        <v>14</v>
      </c>
      <c r="AF400" t="s">
        <v>728</v>
      </c>
      <c r="AG400">
        <v>1</v>
      </c>
      <c r="AH400" t="s">
        <v>729</v>
      </c>
      <c r="AI400">
        <v>4</v>
      </c>
      <c r="AJ400" t="s">
        <v>132</v>
      </c>
      <c r="AM400" t="s">
        <v>663</v>
      </c>
      <c r="AN400" t="s">
        <v>664</v>
      </c>
      <c r="AO400" t="s">
        <v>36</v>
      </c>
      <c r="AR400" t="s">
        <v>727</v>
      </c>
      <c r="AT400">
        <v>0</v>
      </c>
      <c r="AU400">
        <v>1500</v>
      </c>
      <c r="AV400">
        <v>2021</v>
      </c>
      <c r="AW400">
        <v>471</v>
      </c>
      <c r="AX400" t="s">
        <v>40</v>
      </c>
      <c r="AY400">
        <v>556</v>
      </c>
      <c r="AZ400" s="1">
        <v>44531</v>
      </c>
      <c r="BA400" t="s">
        <v>41</v>
      </c>
      <c r="BB400" t="s">
        <v>726</v>
      </c>
      <c r="BC400">
        <v>7285</v>
      </c>
    </row>
    <row r="401" spans="1:55" x14ac:dyDescent="0.25">
      <c r="A401" s="12">
        <v>81</v>
      </c>
      <c r="B401" s="12">
        <v>0</v>
      </c>
      <c r="C401" s="12" t="s">
        <v>730</v>
      </c>
      <c r="D401" s="12">
        <v>2021</v>
      </c>
      <c r="E401" s="22">
        <v>1631</v>
      </c>
      <c r="F401" s="12"/>
      <c r="G401" s="12" t="s">
        <v>731</v>
      </c>
      <c r="H401" s="20">
        <v>279.66000000000003</v>
      </c>
      <c r="I401" s="12">
        <v>0</v>
      </c>
      <c r="J401" s="21">
        <v>279.66000000000003</v>
      </c>
      <c r="K401" s="25" t="s">
        <v>1604</v>
      </c>
      <c r="L401" s="11" t="s">
        <v>1602</v>
      </c>
      <c r="M401" s="13">
        <v>2.2999999999999998</v>
      </c>
      <c r="N401" s="14"/>
      <c r="O401" s="6"/>
      <c r="P401" s="15"/>
      <c r="Q401" s="7"/>
      <c r="R401" s="8">
        <f t="shared" si="6"/>
        <v>277.36</v>
      </c>
      <c r="S401" s="9"/>
      <c r="T401" s="10"/>
      <c r="U401" s="12"/>
      <c r="V401" s="12"/>
      <c r="W401" s="12">
        <v>4</v>
      </c>
      <c r="X401" s="12" t="s">
        <v>734</v>
      </c>
      <c r="Y401" s="12">
        <v>1</v>
      </c>
      <c r="Z401" s="12" t="s">
        <v>44</v>
      </c>
      <c r="AE401">
        <v>1</v>
      </c>
      <c r="AF401" t="s">
        <v>45</v>
      </c>
      <c r="AG401">
        <v>6</v>
      </c>
      <c r="AH401" t="s">
        <v>147</v>
      </c>
      <c r="AI401">
        <v>3</v>
      </c>
      <c r="AJ401" t="s">
        <v>47</v>
      </c>
      <c r="AM401" t="s">
        <v>253</v>
      </c>
      <c r="AN401" t="s">
        <v>254</v>
      </c>
      <c r="AO401" t="s">
        <v>36</v>
      </c>
      <c r="AR401" t="s">
        <v>732</v>
      </c>
      <c r="AT401">
        <v>277.36</v>
      </c>
      <c r="AU401">
        <v>2.2999999999999998</v>
      </c>
      <c r="AV401">
        <v>2021</v>
      </c>
      <c r="AW401">
        <v>315</v>
      </c>
      <c r="AX401" t="s">
        <v>40</v>
      </c>
      <c r="AY401">
        <v>374</v>
      </c>
      <c r="AZ401" s="1">
        <v>44440</v>
      </c>
      <c r="BA401" t="s">
        <v>41</v>
      </c>
      <c r="BB401" t="s">
        <v>733</v>
      </c>
      <c r="BC401">
        <v>10635</v>
      </c>
    </row>
    <row r="402" spans="1:55" x14ac:dyDescent="0.25">
      <c r="A402" s="12">
        <v>81</v>
      </c>
      <c r="B402" s="12">
        <v>0</v>
      </c>
      <c r="C402" s="12" t="s">
        <v>730</v>
      </c>
      <c r="D402" s="12">
        <v>2021</v>
      </c>
      <c r="E402" s="22">
        <v>2122</v>
      </c>
      <c r="F402" s="12"/>
      <c r="G402" s="12" t="s">
        <v>735</v>
      </c>
      <c r="H402" s="20">
        <v>610</v>
      </c>
      <c r="I402" s="12">
        <v>0</v>
      </c>
      <c r="J402" s="21">
        <v>610</v>
      </c>
      <c r="K402" s="25" t="s">
        <v>1604</v>
      </c>
      <c r="L402" s="11" t="s">
        <v>1602</v>
      </c>
      <c r="M402" s="13">
        <v>330.5</v>
      </c>
      <c r="N402" s="14"/>
      <c r="O402" s="6"/>
      <c r="P402" s="15"/>
      <c r="Q402" s="7"/>
      <c r="R402" s="8">
        <f t="shared" si="6"/>
        <v>279.5</v>
      </c>
      <c r="S402" s="9"/>
      <c r="T402" s="10"/>
      <c r="U402" s="12"/>
      <c r="V402" s="12"/>
      <c r="W402" s="12">
        <v>4</v>
      </c>
      <c r="X402" s="12" t="s">
        <v>734</v>
      </c>
      <c r="Y402" s="12">
        <v>1</v>
      </c>
      <c r="Z402" s="12" t="s">
        <v>44</v>
      </c>
      <c r="AE402">
        <v>1</v>
      </c>
      <c r="AF402" t="s">
        <v>45</v>
      </c>
      <c r="AG402">
        <v>6</v>
      </c>
      <c r="AH402" t="s">
        <v>147</v>
      </c>
      <c r="AI402">
        <v>3</v>
      </c>
      <c r="AJ402" t="s">
        <v>47</v>
      </c>
      <c r="AM402" t="s">
        <v>253</v>
      </c>
      <c r="AN402" t="s">
        <v>254</v>
      </c>
      <c r="AO402" t="s">
        <v>36</v>
      </c>
      <c r="AR402" t="s">
        <v>736</v>
      </c>
      <c r="AT402">
        <v>279.5</v>
      </c>
      <c r="AU402">
        <v>330.5</v>
      </c>
      <c r="AV402">
        <v>2021</v>
      </c>
      <c r="AW402">
        <v>463</v>
      </c>
      <c r="AX402" t="s">
        <v>40</v>
      </c>
      <c r="AY402">
        <v>543</v>
      </c>
      <c r="AZ402" s="1">
        <v>44526</v>
      </c>
      <c r="BA402" t="s">
        <v>41</v>
      </c>
      <c r="BB402" t="s">
        <v>737</v>
      </c>
      <c r="BC402">
        <v>8693</v>
      </c>
    </row>
    <row r="403" spans="1:55" x14ac:dyDescent="0.25">
      <c r="A403" s="12">
        <v>82</v>
      </c>
      <c r="B403" s="12">
        <v>1</v>
      </c>
      <c r="C403" s="12" t="s">
        <v>738</v>
      </c>
      <c r="D403" s="12">
        <v>2020</v>
      </c>
      <c r="E403" s="22">
        <v>1981</v>
      </c>
      <c r="F403" s="12"/>
      <c r="G403" s="12" t="s">
        <v>739</v>
      </c>
      <c r="H403" s="20">
        <v>280.60000000000002</v>
      </c>
      <c r="I403" s="12">
        <v>0</v>
      </c>
      <c r="J403" s="21">
        <v>280.60000000000002</v>
      </c>
      <c r="K403" s="25" t="s">
        <v>1599</v>
      </c>
      <c r="L403" s="11" t="s">
        <v>1600</v>
      </c>
      <c r="M403" s="13">
        <v>280.60000000000002</v>
      </c>
      <c r="N403" s="14"/>
      <c r="O403" s="6"/>
      <c r="P403" s="15"/>
      <c r="Q403" s="7"/>
      <c r="R403" s="8">
        <f t="shared" si="6"/>
        <v>0</v>
      </c>
      <c r="S403" s="9"/>
      <c r="T403" s="10"/>
      <c r="U403" s="12"/>
      <c r="V403" s="12"/>
      <c r="W403" s="12">
        <v>4</v>
      </c>
      <c r="X403" s="12" t="s">
        <v>734</v>
      </c>
      <c r="Y403" s="12">
        <v>1</v>
      </c>
      <c r="Z403" s="12" t="s">
        <v>44</v>
      </c>
      <c r="AE403">
        <v>1</v>
      </c>
      <c r="AF403" t="s">
        <v>45</v>
      </c>
      <c r="AG403">
        <v>6</v>
      </c>
      <c r="AH403" t="s">
        <v>147</v>
      </c>
      <c r="AI403">
        <v>3</v>
      </c>
      <c r="AJ403" t="s">
        <v>47</v>
      </c>
      <c r="AM403" t="s">
        <v>742</v>
      </c>
      <c r="AN403" t="s">
        <v>743</v>
      </c>
      <c r="AO403" t="s">
        <v>36</v>
      </c>
      <c r="AR403" t="s">
        <v>740</v>
      </c>
      <c r="AT403">
        <v>0</v>
      </c>
      <c r="AU403">
        <v>280.60000000000002</v>
      </c>
      <c r="AV403">
        <v>2020</v>
      </c>
      <c r="AW403">
        <v>453</v>
      </c>
      <c r="AX403" t="s">
        <v>40</v>
      </c>
      <c r="AY403">
        <v>512</v>
      </c>
      <c r="AZ403" s="1">
        <v>44155</v>
      </c>
      <c r="BA403" t="s">
        <v>41</v>
      </c>
      <c r="BB403" t="s">
        <v>741</v>
      </c>
      <c r="BC403">
        <v>10080</v>
      </c>
    </row>
    <row r="404" spans="1:55" x14ac:dyDescent="0.25">
      <c r="A404" s="12">
        <v>82</v>
      </c>
      <c r="B404" s="12">
        <v>1</v>
      </c>
      <c r="C404" s="12" t="s">
        <v>738</v>
      </c>
      <c r="D404" s="12">
        <v>2021</v>
      </c>
      <c r="E404" s="22">
        <v>37</v>
      </c>
      <c r="F404" s="12"/>
      <c r="G404" s="12" t="s">
        <v>744</v>
      </c>
      <c r="H404" s="20">
        <v>372.2</v>
      </c>
      <c r="I404" s="12">
        <v>0</v>
      </c>
      <c r="J404" s="21">
        <v>372.2</v>
      </c>
      <c r="K404" s="25" t="s">
        <v>1597</v>
      </c>
      <c r="L404" s="11" t="s">
        <v>1598</v>
      </c>
      <c r="M404" s="13"/>
      <c r="N404" s="14"/>
      <c r="O404" s="6"/>
      <c r="P404" s="15"/>
      <c r="Q404" s="7"/>
      <c r="R404" s="8">
        <f t="shared" si="6"/>
        <v>372.2</v>
      </c>
      <c r="S404" s="9"/>
      <c r="T404" s="10"/>
      <c r="U404" s="12">
        <v>2020</v>
      </c>
      <c r="V404" s="12">
        <v>21</v>
      </c>
      <c r="W404" s="12">
        <v>4</v>
      </c>
      <c r="X404" s="12" t="s">
        <v>734</v>
      </c>
      <c r="Y404" s="12">
        <v>1</v>
      </c>
      <c r="Z404" s="12" t="s">
        <v>44</v>
      </c>
      <c r="AE404">
        <v>1</v>
      </c>
      <c r="AF404" t="s">
        <v>45</v>
      </c>
      <c r="AG404">
        <v>6</v>
      </c>
      <c r="AH404" t="s">
        <v>147</v>
      </c>
      <c r="AI404">
        <v>3</v>
      </c>
      <c r="AJ404" t="s">
        <v>47</v>
      </c>
      <c r="AM404" t="s">
        <v>742</v>
      </c>
      <c r="AN404" t="s">
        <v>743</v>
      </c>
      <c r="AO404" t="s">
        <v>36</v>
      </c>
      <c r="AR404" t="s">
        <v>745</v>
      </c>
      <c r="AT404">
        <v>372.2</v>
      </c>
      <c r="AU404">
        <v>0</v>
      </c>
      <c r="AV404">
        <v>2020</v>
      </c>
      <c r="AW404">
        <v>145</v>
      </c>
      <c r="AX404" t="s">
        <v>40</v>
      </c>
      <c r="AY404">
        <v>166</v>
      </c>
      <c r="AZ404" s="1">
        <v>43930</v>
      </c>
      <c r="BA404" t="s">
        <v>41</v>
      </c>
      <c r="BB404" t="s">
        <v>746</v>
      </c>
      <c r="BC404">
        <v>2525</v>
      </c>
    </row>
    <row r="405" spans="1:55" x14ac:dyDescent="0.25">
      <c r="A405" s="12">
        <v>82</v>
      </c>
      <c r="B405" s="12">
        <v>1</v>
      </c>
      <c r="C405" s="12" t="s">
        <v>738</v>
      </c>
      <c r="D405" s="12">
        <v>2021</v>
      </c>
      <c r="E405" s="22">
        <v>44</v>
      </c>
      <c r="F405" s="12"/>
      <c r="G405" s="12" t="s">
        <v>747</v>
      </c>
      <c r="H405" s="20">
        <v>488</v>
      </c>
      <c r="I405" s="12">
        <v>0</v>
      </c>
      <c r="J405" s="21">
        <v>488</v>
      </c>
      <c r="K405" s="25" t="s">
        <v>1597</v>
      </c>
      <c r="L405" s="11" t="s">
        <v>1598</v>
      </c>
      <c r="M405" s="13"/>
      <c r="N405" s="14"/>
      <c r="O405" s="6"/>
      <c r="P405" s="15"/>
      <c r="Q405" s="7"/>
      <c r="R405" s="8">
        <f t="shared" si="6"/>
        <v>488</v>
      </c>
      <c r="S405" s="9"/>
      <c r="T405" s="10"/>
      <c r="U405" s="12">
        <v>2020</v>
      </c>
      <c r="V405" s="12">
        <v>17</v>
      </c>
      <c r="W405" s="12">
        <v>4</v>
      </c>
      <c r="X405" s="12" t="s">
        <v>734</v>
      </c>
      <c r="Y405" s="12">
        <v>1</v>
      </c>
      <c r="Z405" s="12" t="s">
        <v>44</v>
      </c>
      <c r="AE405">
        <v>1</v>
      </c>
      <c r="AF405" t="s">
        <v>45</v>
      </c>
      <c r="AG405">
        <v>6</v>
      </c>
      <c r="AH405" t="s">
        <v>147</v>
      </c>
      <c r="AI405">
        <v>3</v>
      </c>
      <c r="AJ405" t="s">
        <v>47</v>
      </c>
      <c r="AM405" t="s">
        <v>742</v>
      </c>
      <c r="AN405" t="s">
        <v>743</v>
      </c>
      <c r="AO405" t="s">
        <v>36</v>
      </c>
      <c r="AR405" t="s">
        <v>748</v>
      </c>
      <c r="AT405">
        <v>488</v>
      </c>
      <c r="AU405">
        <v>0</v>
      </c>
      <c r="AV405">
        <v>2020</v>
      </c>
      <c r="AW405">
        <v>139</v>
      </c>
      <c r="AX405" t="s">
        <v>40</v>
      </c>
      <c r="AY405">
        <v>157</v>
      </c>
      <c r="AZ405" s="1">
        <v>43924</v>
      </c>
      <c r="BA405" t="s">
        <v>41</v>
      </c>
      <c r="BB405" t="s">
        <v>747</v>
      </c>
      <c r="BC405">
        <v>9144</v>
      </c>
    </row>
    <row r="406" spans="1:55" x14ac:dyDescent="0.25">
      <c r="A406" s="12">
        <v>82</v>
      </c>
      <c r="B406" s="12">
        <v>1</v>
      </c>
      <c r="C406" s="12" t="s">
        <v>738</v>
      </c>
      <c r="D406" s="12">
        <v>2021</v>
      </c>
      <c r="E406" s="22">
        <v>256</v>
      </c>
      <c r="F406" s="12"/>
      <c r="G406" s="12" t="s">
        <v>90</v>
      </c>
      <c r="H406" s="20">
        <v>300</v>
      </c>
      <c r="I406" s="12">
        <v>0</v>
      </c>
      <c r="J406" s="21">
        <v>300</v>
      </c>
      <c r="K406" s="25" t="s">
        <v>1599</v>
      </c>
      <c r="L406" s="11" t="s">
        <v>1600</v>
      </c>
      <c r="M406" s="13">
        <v>300</v>
      </c>
      <c r="N406" s="14"/>
      <c r="O406" s="6"/>
      <c r="P406" s="15"/>
      <c r="Q406" s="7"/>
      <c r="R406" s="8">
        <f t="shared" si="6"/>
        <v>0</v>
      </c>
      <c r="S406" s="9"/>
      <c r="T406" s="10"/>
      <c r="U406" s="12"/>
      <c r="V406" s="12"/>
      <c r="W406" s="12">
        <v>4</v>
      </c>
      <c r="X406" s="12" t="s">
        <v>734</v>
      </c>
      <c r="Y406" s="12">
        <v>1</v>
      </c>
      <c r="Z406" s="12" t="s">
        <v>44</v>
      </c>
      <c r="AE406">
        <v>1</v>
      </c>
      <c r="AF406" t="s">
        <v>45</v>
      </c>
      <c r="AG406">
        <v>6</v>
      </c>
      <c r="AH406" t="s">
        <v>147</v>
      </c>
      <c r="AI406">
        <v>3</v>
      </c>
      <c r="AJ406" t="s">
        <v>47</v>
      </c>
      <c r="AM406" t="s">
        <v>742</v>
      </c>
      <c r="AN406" t="s">
        <v>743</v>
      </c>
      <c r="AO406" t="s">
        <v>36</v>
      </c>
      <c r="AT406">
        <v>0</v>
      </c>
      <c r="AU406">
        <v>300</v>
      </c>
      <c r="AV406">
        <v>2021</v>
      </c>
      <c r="AW406">
        <v>4</v>
      </c>
      <c r="AX406" t="s">
        <v>40</v>
      </c>
      <c r="AY406">
        <v>10</v>
      </c>
      <c r="AZ406" s="1">
        <v>44209</v>
      </c>
      <c r="BA406" t="s">
        <v>41</v>
      </c>
      <c r="BB406" t="s">
        <v>90</v>
      </c>
    </row>
    <row r="407" spans="1:55" x14ac:dyDescent="0.25">
      <c r="A407" s="12">
        <v>82</v>
      </c>
      <c r="B407" s="12">
        <v>1</v>
      </c>
      <c r="C407" s="12" t="s">
        <v>738</v>
      </c>
      <c r="D407" s="12">
        <v>2021</v>
      </c>
      <c r="E407" s="22">
        <v>728</v>
      </c>
      <c r="F407" s="12"/>
      <c r="G407" s="12" t="s">
        <v>749</v>
      </c>
      <c r="H407" s="20">
        <v>98.82</v>
      </c>
      <c r="I407" s="12">
        <v>0</v>
      </c>
      <c r="J407" s="21">
        <v>98.82</v>
      </c>
      <c r="K407" s="25" t="s">
        <v>1597</v>
      </c>
      <c r="L407" s="11" t="s">
        <v>1598</v>
      </c>
      <c r="M407" s="13"/>
      <c r="N407" s="14"/>
      <c r="O407" s="6"/>
      <c r="P407" s="15"/>
      <c r="Q407" s="7"/>
      <c r="R407" s="8">
        <f t="shared" si="6"/>
        <v>98.82</v>
      </c>
      <c r="S407" s="9"/>
      <c r="T407" s="10"/>
      <c r="U407" s="12"/>
      <c r="V407" s="12"/>
      <c r="W407" s="12">
        <v>4</v>
      </c>
      <c r="X407" s="12" t="s">
        <v>734</v>
      </c>
      <c r="Y407" s="12">
        <v>1</v>
      </c>
      <c r="Z407" s="12" t="s">
        <v>44</v>
      </c>
      <c r="AE407">
        <v>1</v>
      </c>
      <c r="AF407" t="s">
        <v>45</v>
      </c>
      <c r="AG407">
        <v>6</v>
      </c>
      <c r="AH407" t="s">
        <v>147</v>
      </c>
      <c r="AI407">
        <v>3</v>
      </c>
      <c r="AJ407" t="s">
        <v>47</v>
      </c>
      <c r="AM407" t="s">
        <v>742</v>
      </c>
      <c r="AN407" t="s">
        <v>743</v>
      </c>
      <c r="AO407" t="s">
        <v>36</v>
      </c>
      <c r="AR407" t="s">
        <v>750</v>
      </c>
      <c r="AT407">
        <v>98.82</v>
      </c>
      <c r="AU407">
        <v>0</v>
      </c>
      <c r="AV407">
        <v>2021</v>
      </c>
      <c r="AW407">
        <v>110</v>
      </c>
      <c r="AX407" t="s">
        <v>40</v>
      </c>
      <c r="AY407">
        <v>123</v>
      </c>
      <c r="AZ407" s="1">
        <v>44279</v>
      </c>
      <c r="BA407" t="s">
        <v>41</v>
      </c>
      <c r="BB407" t="s">
        <v>751</v>
      </c>
      <c r="BC407">
        <v>2525</v>
      </c>
    </row>
    <row r="408" spans="1:55" x14ac:dyDescent="0.25">
      <c r="A408" s="12">
        <v>83</v>
      </c>
      <c r="B408" s="12">
        <v>0</v>
      </c>
      <c r="C408" s="12" t="s">
        <v>752</v>
      </c>
      <c r="D408" s="12">
        <v>2021</v>
      </c>
      <c r="E408" s="22">
        <v>1214</v>
      </c>
      <c r="F408" s="12"/>
      <c r="G408" s="12" t="s">
        <v>753</v>
      </c>
      <c r="H408" s="20">
        <v>71.930000000000007</v>
      </c>
      <c r="I408" s="12">
        <v>0</v>
      </c>
      <c r="J408" s="21">
        <v>71.930000000000007</v>
      </c>
      <c r="K408" s="25" t="s">
        <v>1597</v>
      </c>
      <c r="L408" s="11" t="s">
        <v>1598</v>
      </c>
      <c r="M408" s="13"/>
      <c r="N408" s="14"/>
      <c r="O408" s="6"/>
      <c r="P408" s="15"/>
      <c r="Q408" s="7"/>
      <c r="R408" s="8">
        <f t="shared" si="6"/>
        <v>71.930000000000007</v>
      </c>
      <c r="S408" s="9"/>
      <c r="T408" s="10"/>
      <c r="U408" s="12"/>
      <c r="V408" s="12"/>
      <c r="W408" s="12">
        <v>4</v>
      </c>
      <c r="X408" s="12" t="s">
        <v>734</v>
      </c>
      <c r="Y408" s="12">
        <v>1</v>
      </c>
      <c r="Z408" s="12" t="s">
        <v>44</v>
      </c>
      <c r="AE408">
        <v>1</v>
      </c>
      <c r="AF408" t="s">
        <v>45</v>
      </c>
      <c r="AG408">
        <v>6</v>
      </c>
      <c r="AH408" t="s">
        <v>147</v>
      </c>
      <c r="AI408">
        <v>3</v>
      </c>
      <c r="AJ408" t="s">
        <v>47</v>
      </c>
      <c r="AM408" t="s">
        <v>755</v>
      </c>
      <c r="AN408" t="s">
        <v>756</v>
      </c>
      <c r="AO408" t="s">
        <v>36</v>
      </c>
      <c r="AR408">
        <v>7872209061</v>
      </c>
      <c r="AT408">
        <v>71.930000000000007</v>
      </c>
      <c r="AU408">
        <v>0</v>
      </c>
      <c r="AV408">
        <v>2021</v>
      </c>
      <c r="AW408">
        <v>234</v>
      </c>
      <c r="AX408" t="s">
        <v>40</v>
      </c>
      <c r="AY408">
        <v>266</v>
      </c>
      <c r="AZ408" s="1">
        <v>44364</v>
      </c>
      <c r="BA408" t="s">
        <v>41</v>
      </c>
      <c r="BB408" t="s">
        <v>754</v>
      </c>
      <c r="BC408">
        <v>9025</v>
      </c>
    </row>
    <row r="409" spans="1:55" x14ac:dyDescent="0.25">
      <c r="A409" s="12">
        <v>83</v>
      </c>
      <c r="B409" s="12">
        <v>0</v>
      </c>
      <c r="C409" s="12" t="s">
        <v>752</v>
      </c>
      <c r="D409" s="12">
        <v>2021</v>
      </c>
      <c r="E409" s="22">
        <v>1819</v>
      </c>
      <c r="F409" s="12"/>
      <c r="G409" s="12" t="s">
        <v>754</v>
      </c>
      <c r="H409" s="20">
        <v>106.43</v>
      </c>
      <c r="I409" s="12">
        <v>0</v>
      </c>
      <c r="J409" s="21">
        <v>106.43</v>
      </c>
      <c r="K409" s="25" t="s">
        <v>1604</v>
      </c>
      <c r="L409" s="11" t="s">
        <v>1602</v>
      </c>
      <c r="M409" s="13">
        <v>94.09</v>
      </c>
      <c r="N409" s="14"/>
      <c r="O409" s="6"/>
      <c r="P409" s="15"/>
      <c r="Q409" s="7"/>
      <c r="R409" s="8">
        <f t="shared" si="6"/>
        <v>12.340000000000003</v>
      </c>
      <c r="S409" s="9"/>
      <c r="T409" s="10"/>
      <c r="U409" s="12"/>
      <c r="V409" s="12"/>
      <c r="W409" s="12">
        <v>4</v>
      </c>
      <c r="X409" s="12" t="s">
        <v>734</v>
      </c>
      <c r="Y409" s="12">
        <v>1</v>
      </c>
      <c r="Z409" s="12" t="s">
        <v>44</v>
      </c>
      <c r="AE409">
        <v>1</v>
      </c>
      <c r="AF409" t="s">
        <v>45</v>
      </c>
      <c r="AG409">
        <v>6</v>
      </c>
      <c r="AH409" t="s">
        <v>147</v>
      </c>
      <c r="AI409">
        <v>3</v>
      </c>
      <c r="AJ409" t="s">
        <v>47</v>
      </c>
      <c r="AM409" t="s">
        <v>755</v>
      </c>
      <c r="AN409" t="s">
        <v>756</v>
      </c>
      <c r="AO409" t="s">
        <v>36</v>
      </c>
      <c r="AR409">
        <v>7872209061</v>
      </c>
      <c r="AT409">
        <v>12.34</v>
      </c>
      <c r="AU409">
        <v>94.09</v>
      </c>
      <c r="AV409">
        <v>2021</v>
      </c>
      <c r="AW409">
        <v>380</v>
      </c>
      <c r="AX409" t="s">
        <v>40</v>
      </c>
      <c r="AY409">
        <v>446</v>
      </c>
      <c r="AZ409" s="1">
        <v>44480</v>
      </c>
      <c r="BA409" t="s">
        <v>41</v>
      </c>
      <c r="BB409" t="s">
        <v>754</v>
      </c>
      <c r="BC409">
        <v>9025</v>
      </c>
    </row>
    <row r="410" spans="1:55" x14ac:dyDescent="0.25">
      <c r="A410" s="12">
        <v>84</v>
      </c>
      <c r="B410" s="12">
        <v>0</v>
      </c>
      <c r="C410" s="12" t="s">
        <v>757</v>
      </c>
      <c r="D410" s="12">
        <v>2021</v>
      </c>
      <c r="E410" s="22">
        <v>257</v>
      </c>
      <c r="F410" s="12"/>
      <c r="G410" s="12" t="s">
        <v>90</v>
      </c>
      <c r="H410" s="20">
        <v>100</v>
      </c>
      <c r="I410" s="12">
        <v>0</v>
      </c>
      <c r="J410" s="21">
        <v>100</v>
      </c>
      <c r="K410" s="25" t="s">
        <v>1604</v>
      </c>
      <c r="L410" s="11" t="s">
        <v>1602</v>
      </c>
      <c r="M410" s="13">
        <v>85</v>
      </c>
      <c r="N410" s="14"/>
      <c r="O410" s="6"/>
      <c r="P410" s="15"/>
      <c r="Q410" s="7"/>
      <c r="R410" s="8">
        <f t="shared" si="6"/>
        <v>15</v>
      </c>
      <c r="S410" s="9"/>
      <c r="T410" s="10"/>
      <c r="U410" s="12"/>
      <c r="V410" s="12"/>
      <c r="W410" s="12">
        <v>4</v>
      </c>
      <c r="X410" s="12" t="s">
        <v>734</v>
      </c>
      <c r="Y410" s="12">
        <v>1</v>
      </c>
      <c r="Z410" s="12" t="s">
        <v>44</v>
      </c>
      <c r="AE410">
        <v>1</v>
      </c>
      <c r="AF410" t="s">
        <v>45</v>
      </c>
      <c r="AG410">
        <v>6</v>
      </c>
      <c r="AH410" t="s">
        <v>147</v>
      </c>
      <c r="AI410">
        <v>3</v>
      </c>
      <c r="AJ410" t="s">
        <v>47</v>
      </c>
      <c r="AM410" t="s">
        <v>758</v>
      </c>
      <c r="AN410" t="s">
        <v>759</v>
      </c>
      <c r="AO410" t="s">
        <v>36</v>
      </c>
      <c r="AT410">
        <v>15</v>
      </c>
      <c r="AU410">
        <v>85</v>
      </c>
      <c r="AV410">
        <v>2021</v>
      </c>
      <c r="AW410">
        <v>4</v>
      </c>
      <c r="AX410" t="s">
        <v>40</v>
      </c>
      <c r="AY410">
        <v>10</v>
      </c>
      <c r="AZ410" s="1">
        <v>44209</v>
      </c>
      <c r="BA410" t="s">
        <v>41</v>
      </c>
      <c r="BB410" t="s">
        <v>90</v>
      </c>
    </row>
    <row r="411" spans="1:55" x14ac:dyDescent="0.25">
      <c r="A411" s="12">
        <v>86</v>
      </c>
      <c r="B411" s="12">
        <v>1</v>
      </c>
      <c r="C411" s="12" t="s">
        <v>760</v>
      </c>
      <c r="D411" s="12">
        <v>2020</v>
      </c>
      <c r="E411" s="22">
        <v>242</v>
      </c>
      <c r="F411" s="12"/>
      <c r="G411" s="12" t="s">
        <v>761</v>
      </c>
      <c r="H411" s="20">
        <v>61.97</v>
      </c>
      <c r="I411" s="12">
        <v>0</v>
      </c>
      <c r="J411" s="21">
        <v>61.97</v>
      </c>
      <c r="K411" s="25" t="s">
        <v>1599</v>
      </c>
      <c r="L411" s="11" t="s">
        <v>1600</v>
      </c>
      <c r="M411" s="13">
        <v>61.97</v>
      </c>
      <c r="N411" s="14"/>
      <c r="O411" s="6"/>
      <c r="P411" s="15"/>
      <c r="Q411" s="7"/>
      <c r="R411" s="8">
        <f t="shared" si="6"/>
        <v>0</v>
      </c>
      <c r="S411" s="9"/>
      <c r="T411" s="10"/>
      <c r="U411" s="12"/>
      <c r="V411" s="12"/>
      <c r="W411" s="12">
        <v>4</v>
      </c>
      <c r="X411" s="12" t="s">
        <v>734</v>
      </c>
      <c r="Y411" s="12">
        <v>1</v>
      </c>
      <c r="Z411" s="12" t="s">
        <v>44</v>
      </c>
      <c r="AE411">
        <v>1</v>
      </c>
      <c r="AF411" t="s">
        <v>45</v>
      </c>
      <c r="AG411">
        <v>6</v>
      </c>
      <c r="AH411" t="s">
        <v>147</v>
      </c>
      <c r="AI411">
        <v>3</v>
      </c>
      <c r="AJ411" t="s">
        <v>47</v>
      </c>
      <c r="AM411" t="s">
        <v>764</v>
      </c>
      <c r="AN411" t="s">
        <v>765</v>
      </c>
      <c r="AO411" t="s">
        <v>36</v>
      </c>
      <c r="AR411" t="s">
        <v>762</v>
      </c>
      <c r="AT411">
        <v>0</v>
      </c>
      <c r="AU411">
        <v>61.97</v>
      </c>
      <c r="AV411">
        <v>2020</v>
      </c>
      <c r="AW411">
        <v>9</v>
      </c>
      <c r="AX411" t="s">
        <v>40</v>
      </c>
      <c r="AY411">
        <v>11</v>
      </c>
      <c r="AZ411" s="1">
        <v>43850</v>
      </c>
      <c r="BA411" t="s">
        <v>41</v>
      </c>
      <c r="BB411" t="s">
        <v>763</v>
      </c>
      <c r="BC411">
        <v>4349</v>
      </c>
    </row>
    <row r="412" spans="1:55" x14ac:dyDescent="0.25">
      <c r="A412" s="12">
        <v>86</v>
      </c>
      <c r="B412" s="12">
        <v>1</v>
      </c>
      <c r="C412" s="12" t="s">
        <v>760</v>
      </c>
      <c r="D412" s="12">
        <v>2020</v>
      </c>
      <c r="E412" s="22">
        <v>1295</v>
      </c>
      <c r="F412" s="12"/>
      <c r="G412" s="12" t="s">
        <v>766</v>
      </c>
      <c r="H412" s="20">
        <v>505.62</v>
      </c>
      <c r="I412" s="12">
        <v>0</v>
      </c>
      <c r="J412" s="21">
        <v>505.62</v>
      </c>
      <c r="K412" s="25" t="s">
        <v>1599</v>
      </c>
      <c r="L412" s="11" t="s">
        <v>1600</v>
      </c>
      <c r="M412" s="13">
        <v>505.62</v>
      </c>
      <c r="N412" s="14"/>
      <c r="O412" s="6"/>
      <c r="P412" s="15"/>
      <c r="Q412" s="7"/>
      <c r="R412" s="8">
        <f t="shared" si="6"/>
        <v>0</v>
      </c>
      <c r="S412" s="9"/>
      <c r="T412" s="10"/>
      <c r="U412" s="12"/>
      <c r="V412" s="12"/>
      <c r="W412" s="12">
        <v>4</v>
      </c>
      <c r="X412" s="12" t="s">
        <v>734</v>
      </c>
      <c r="Y412" s="12">
        <v>1</v>
      </c>
      <c r="Z412" s="12" t="s">
        <v>44</v>
      </c>
      <c r="AE412">
        <v>1</v>
      </c>
      <c r="AF412" t="s">
        <v>45</v>
      </c>
      <c r="AG412">
        <v>6</v>
      </c>
      <c r="AH412" t="s">
        <v>147</v>
      </c>
      <c r="AI412">
        <v>3</v>
      </c>
      <c r="AJ412" t="s">
        <v>47</v>
      </c>
      <c r="AM412" t="s">
        <v>764</v>
      </c>
      <c r="AN412" t="s">
        <v>765</v>
      </c>
      <c r="AO412" t="s">
        <v>36</v>
      </c>
      <c r="AR412">
        <v>8242979176</v>
      </c>
      <c r="AT412">
        <v>0</v>
      </c>
      <c r="AU412">
        <v>505.62</v>
      </c>
      <c r="AV412">
        <v>2020</v>
      </c>
      <c r="AW412">
        <v>117</v>
      </c>
      <c r="AX412" t="s">
        <v>40</v>
      </c>
      <c r="AY412">
        <v>182</v>
      </c>
      <c r="AZ412" s="1">
        <v>43938</v>
      </c>
      <c r="BA412" t="s">
        <v>41</v>
      </c>
      <c r="BB412" t="s">
        <v>767</v>
      </c>
      <c r="BC412">
        <v>10688</v>
      </c>
    </row>
    <row r="413" spans="1:55" x14ac:dyDescent="0.25">
      <c r="A413" s="12">
        <v>86</v>
      </c>
      <c r="B413" s="12">
        <v>1</v>
      </c>
      <c r="C413" s="12" t="s">
        <v>760</v>
      </c>
      <c r="D413" s="12">
        <v>2020</v>
      </c>
      <c r="E413" s="22">
        <v>1448</v>
      </c>
      <c r="F413" s="12"/>
      <c r="G413" s="12" t="s">
        <v>768</v>
      </c>
      <c r="H413" s="20">
        <v>2209.89</v>
      </c>
      <c r="I413" s="12">
        <v>0</v>
      </c>
      <c r="J413" s="21">
        <v>2209.89</v>
      </c>
      <c r="K413" s="25" t="s">
        <v>1599</v>
      </c>
      <c r="L413" s="11" t="s">
        <v>1600</v>
      </c>
      <c r="M413" s="13">
        <v>2209.89</v>
      </c>
      <c r="N413" s="14"/>
      <c r="O413" s="6"/>
      <c r="P413" s="15"/>
      <c r="Q413" s="7"/>
      <c r="R413" s="8">
        <f t="shared" si="6"/>
        <v>0</v>
      </c>
      <c r="S413" s="9"/>
      <c r="T413" s="10"/>
      <c r="U413" s="12"/>
      <c r="V413" s="12"/>
      <c r="W413" s="12">
        <v>4</v>
      </c>
      <c r="X413" s="12" t="s">
        <v>734</v>
      </c>
      <c r="Y413" s="12">
        <v>1</v>
      </c>
      <c r="Z413" s="12" t="s">
        <v>44</v>
      </c>
      <c r="AE413">
        <v>1</v>
      </c>
      <c r="AF413" t="s">
        <v>45</v>
      </c>
      <c r="AG413">
        <v>6</v>
      </c>
      <c r="AH413" t="s">
        <v>147</v>
      </c>
      <c r="AI413">
        <v>3</v>
      </c>
      <c r="AJ413" t="s">
        <v>47</v>
      </c>
      <c r="AM413" t="s">
        <v>764</v>
      </c>
      <c r="AN413" t="s">
        <v>765</v>
      </c>
      <c r="AO413" t="s">
        <v>36</v>
      </c>
      <c r="AT413">
        <v>0</v>
      </c>
      <c r="AU413">
        <v>2209.89</v>
      </c>
      <c r="AV413">
        <v>2020</v>
      </c>
      <c r="AW413">
        <v>275</v>
      </c>
      <c r="AX413" t="s">
        <v>40</v>
      </c>
      <c r="AY413">
        <v>315</v>
      </c>
      <c r="AZ413" s="1">
        <v>44043</v>
      </c>
      <c r="BA413" t="s">
        <v>41</v>
      </c>
      <c r="BB413" t="s">
        <v>769</v>
      </c>
      <c r="BC413">
        <v>10688</v>
      </c>
    </row>
    <row r="414" spans="1:55" x14ac:dyDescent="0.25">
      <c r="A414" s="12">
        <v>86</v>
      </c>
      <c r="B414" s="12">
        <v>1</v>
      </c>
      <c r="C414" s="12" t="s">
        <v>760</v>
      </c>
      <c r="D414" s="12">
        <v>2021</v>
      </c>
      <c r="E414" s="22">
        <v>58</v>
      </c>
      <c r="F414" s="12"/>
      <c r="G414" s="12" t="s">
        <v>770</v>
      </c>
      <c r="H414" s="20">
        <v>0</v>
      </c>
      <c r="I414" s="12">
        <v>0</v>
      </c>
      <c r="J414" s="21">
        <v>0</v>
      </c>
      <c r="K414" s="25"/>
      <c r="L414" s="12"/>
      <c r="M414" s="13"/>
      <c r="N414" s="14"/>
      <c r="O414" s="6"/>
      <c r="P414" s="15"/>
      <c r="Q414" s="7"/>
      <c r="R414" s="8">
        <f t="shared" si="6"/>
        <v>0</v>
      </c>
      <c r="S414" s="9"/>
      <c r="T414" s="10"/>
      <c r="U414" s="12">
        <v>2020</v>
      </c>
      <c r="V414" s="12">
        <v>65</v>
      </c>
      <c r="W414" s="12">
        <v>4</v>
      </c>
      <c r="X414" s="12" t="s">
        <v>734</v>
      </c>
      <c r="Y414" s="12">
        <v>1</v>
      </c>
      <c r="Z414" s="12" t="s">
        <v>44</v>
      </c>
      <c r="AE414">
        <v>1</v>
      </c>
      <c r="AF414" t="s">
        <v>45</v>
      </c>
      <c r="AG414">
        <v>6</v>
      </c>
      <c r="AH414" t="s">
        <v>147</v>
      </c>
      <c r="AI414">
        <v>3</v>
      </c>
      <c r="AJ414" t="s">
        <v>47</v>
      </c>
      <c r="AM414" t="s">
        <v>764</v>
      </c>
      <c r="AN414" t="s">
        <v>765</v>
      </c>
      <c r="AO414" t="s">
        <v>36</v>
      </c>
      <c r="AT414">
        <v>0</v>
      </c>
      <c r="AU414">
        <v>0</v>
      </c>
      <c r="AV414">
        <v>2020</v>
      </c>
      <c r="AW414">
        <v>275</v>
      </c>
      <c r="AX414" t="s">
        <v>40</v>
      </c>
      <c r="AY414">
        <v>315</v>
      </c>
      <c r="AZ414" s="1">
        <v>44043</v>
      </c>
      <c r="BA414" t="s">
        <v>41</v>
      </c>
      <c r="BB414" t="s">
        <v>769</v>
      </c>
      <c r="BC414">
        <v>10688</v>
      </c>
    </row>
    <row r="415" spans="1:55" x14ac:dyDescent="0.25">
      <c r="A415" s="12">
        <v>86</v>
      </c>
      <c r="B415" s="12">
        <v>1</v>
      </c>
      <c r="C415" s="12" t="s">
        <v>760</v>
      </c>
      <c r="D415" s="12">
        <v>2021</v>
      </c>
      <c r="E415" s="22">
        <v>1409</v>
      </c>
      <c r="F415" s="12">
        <v>58</v>
      </c>
      <c r="G415" s="12" t="s">
        <v>771</v>
      </c>
      <c r="H415" s="20">
        <v>143.56</v>
      </c>
      <c r="I415" s="12">
        <v>0</v>
      </c>
      <c r="J415" s="21">
        <v>143.56</v>
      </c>
      <c r="K415" s="25" t="s">
        <v>1604</v>
      </c>
      <c r="L415" s="11" t="s">
        <v>1602</v>
      </c>
      <c r="M415" s="13">
        <v>125.8</v>
      </c>
      <c r="N415" s="14"/>
      <c r="O415" s="6"/>
      <c r="P415" s="15"/>
      <c r="Q415" s="7"/>
      <c r="R415" s="8">
        <f t="shared" si="6"/>
        <v>17.760000000000005</v>
      </c>
      <c r="S415" s="9"/>
      <c r="T415" s="10"/>
      <c r="U415" s="12"/>
      <c r="V415" s="12"/>
      <c r="W415" s="12">
        <v>4</v>
      </c>
      <c r="X415" s="12" t="s">
        <v>734</v>
      </c>
      <c r="Y415" s="12">
        <v>1</v>
      </c>
      <c r="Z415" s="12" t="s">
        <v>44</v>
      </c>
      <c r="AE415">
        <v>1</v>
      </c>
      <c r="AF415" t="s">
        <v>45</v>
      </c>
      <c r="AG415">
        <v>6</v>
      </c>
      <c r="AH415" t="s">
        <v>147</v>
      </c>
      <c r="AI415">
        <v>3</v>
      </c>
      <c r="AJ415" t="s">
        <v>47</v>
      </c>
      <c r="AM415" t="s">
        <v>764</v>
      </c>
      <c r="AN415" t="s">
        <v>765</v>
      </c>
      <c r="AO415" t="s">
        <v>36</v>
      </c>
      <c r="AR415" t="s">
        <v>772</v>
      </c>
      <c r="AT415">
        <v>17.760000000000002</v>
      </c>
      <c r="AU415">
        <v>125.8</v>
      </c>
      <c r="AV415">
        <v>2021</v>
      </c>
      <c r="AW415">
        <v>275</v>
      </c>
      <c r="AX415" t="s">
        <v>40</v>
      </c>
      <c r="AY415">
        <v>329</v>
      </c>
      <c r="AZ415" s="1">
        <v>44393</v>
      </c>
      <c r="BA415" t="s">
        <v>41</v>
      </c>
      <c r="BB415" t="s">
        <v>773</v>
      </c>
      <c r="BC415">
        <v>11160</v>
      </c>
    </row>
    <row r="416" spans="1:55" x14ac:dyDescent="0.25">
      <c r="A416" s="12">
        <v>86</v>
      </c>
      <c r="B416" s="12">
        <v>1</v>
      </c>
      <c r="C416" s="12" t="s">
        <v>760</v>
      </c>
      <c r="D416" s="12">
        <v>2021</v>
      </c>
      <c r="E416" s="22">
        <v>1410</v>
      </c>
      <c r="F416" s="12">
        <v>58</v>
      </c>
      <c r="G416" s="12" t="s">
        <v>774</v>
      </c>
      <c r="H416" s="20">
        <v>1288.5</v>
      </c>
      <c r="I416" s="12">
        <v>0</v>
      </c>
      <c r="J416" s="21">
        <v>1288.5</v>
      </c>
      <c r="K416" s="25" t="s">
        <v>1597</v>
      </c>
      <c r="L416" s="11" t="s">
        <v>1598</v>
      </c>
      <c r="M416" s="13"/>
      <c r="N416" s="14"/>
      <c r="O416" s="6"/>
      <c r="P416" s="15"/>
      <c r="Q416" s="7"/>
      <c r="R416" s="8">
        <f t="shared" si="6"/>
        <v>1288.5</v>
      </c>
      <c r="S416" s="9"/>
      <c r="T416" s="10"/>
      <c r="U416" s="12"/>
      <c r="V416" s="12"/>
      <c r="W416" s="12">
        <v>4</v>
      </c>
      <c r="X416" s="12" t="s">
        <v>734</v>
      </c>
      <c r="Y416" s="12">
        <v>1</v>
      </c>
      <c r="Z416" s="12" t="s">
        <v>44</v>
      </c>
      <c r="AE416">
        <v>1</v>
      </c>
      <c r="AF416" t="s">
        <v>45</v>
      </c>
      <c r="AG416">
        <v>6</v>
      </c>
      <c r="AH416" t="s">
        <v>147</v>
      </c>
      <c r="AI416">
        <v>3</v>
      </c>
      <c r="AJ416" t="s">
        <v>47</v>
      </c>
      <c r="AM416" t="s">
        <v>764</v>
      </c>
      <c r="AN416" t="s">
        <v>765</v>
      </c>
      <c r="AO416" t="s">
        <v>36</v>
      </c>
      <c r="AR416" t="s">
        <v>775</v>
      </c>
      <c r="AT416">
        <v>1288.5</v>
      </c>
      <c r="AU416">
        <v>0</v>
      </c>
      <c r="AV416">
        <v>2021</v>
      </c>
      <c r="AW416">
        <v>275</v>
      </c>
      <c r="AX416" t="s">
        <v>40</v>
      </c>
      <c r="AY416">
        <v>329</v>
      </c>
      <c r="AZ416" s="1">
        <v>44393</v>
      </c>
      <c r="BA416" t="s">
        <v>41</v>
      </c>
      <c r="BB416" t="s">
        <v>773</v>
      </c>
      <c r="BC416">
        <v>11160</v>
      </c>
    </row>
    <row r="417" spans="1:55" x14ac:dyDescent="0.25">
      <c r="A417" s="12">
        <v>86</v>
      </c>
      <c r="B417" s="12">
        <v>1</v>
      </c>
      <c r="C417" s="12" t="s">
        <v>760</v>
      </c>
      <c r="D417" s="12">
        <v>2021</v>
      </c>
      <c r="E417" s="22">
        <v>2016</v>
      </c>
      <c r="F417" s="12"/>
      <c r="G417" s="12" t="s">
        <v>776</v>
      </c>
      <c r="H417" s="20">
        <v>4700.42</v>
      </c>
      <c r="I417" s="12">
        <v>0</v>
      </c>
      <c r="J417" s="21">
        <v>4700.42</v>
      </c>
      <c r="K417" s="25" t="s">
        <v>1597</v>
      </c>
      <c r="L417" s="11" t="s">
        <v>1598</v>
      </c>
      <c r="M417" s="13"/>
      <c r="N417" s="14"/>
      <c r="O417" s="6"/>
      <c r="P417" s="15"/>
      <c r="Q417" s="7"/>
      <c r="R417" s="8">
        <f t="shared" si="6"/>
        <v>4700.42</v>
      </c>
      <c r="S417" s="9"/>
      <c r="T417" s="10"/>
      <c r="U417" s="12"/>
      <c r="V417" s="12"/>
      <c r="W417" s="12">
        <v>4</v>
      </c>
      <c r="X417" s="12" t="s">
        <v>734</v>
      </c>
      <c r="Y417" s="12">
        <v>1</v>
      </c>
      <c r="Z417" s="12" t="s">
        <v>44</v>
      </c>
      <c r="AE417">
        <v>1</v>
      </c>
      <c r="AF417" t="s">
        <v>45</v>
      </c>
      <c r="AG417">
        <v>6</v>
      </c>
      <c r="AH417" t="s">
        <v>147</v>
      </c>
      <c r="AI417">
        <v>3</v>
      </c>
      <c r="AJ417" t="s">
        <v>47</v>
      </c>
      <c r="AM417" t="s">
        <v>764</v>
      </c>
      <c r="AN417" t="s">
        <v>765</v>
      </c>
      <c r="AO417" t="s">
        <v>36</v>
      </c>
      <c r="AR417" t="s">
        <v>775</v>
      </c>
      <c r="AT417">
        <v>4700.42</v>
      </c>
      <c r="AU417">
        <v>0</v>
      </c>
      <c r="AV417">
        <v>2021</v>
      </c>
      <c r="AW417">
        <v>443</v>
      </c>
      <c r="AX417" t="s">
        <v>40</v>
      </c>
      <c r="AY417">
        <v>526</v>
      </c>
      <c r="AZ417" s="1">
        <v>44517</v>
      </c>
      <c r="BA417" t="s">
        <v>41</v>
      </c>
      <c r="BB417" t="s">
        <v>776</v>
      </c>
      <c r="BC417">
        <v>11160</v>
      </c>
    </row>
    <row r="418" spans="1:55" x14ac:dyDescent="0.25">
      <c r="A418" s="12">
        <v>86</v>
      </c>
      <c r="B418" s="12">
        <v>2</v>
      </c>
      <c r="C418" s="12" t="s">
        <v>777</v>
      </c>
      <c r="D418" s="12">
        <v>2021</v>
      </c>
      <c r="E418" s="22">
        <v>199</v>
      </c>
      <c r="F418" s="12"/>
      <c r="G418" s="12" t="s">
        <v>778</v>
      </c>
      <c r="H418" s="20">
        <v>1131.99</v>
      </c>
      <c r="I418" s="12">
        <v>0</v>
      </c>
      <c r="J418" s="21">
        <v>1131.99</v>
      </c>
      <c r="K418" s="25" t="s">
        <v>1597</v>
      </c>
      <c r="L418" s="11" t="s">
        <v>1598</v>
      </c>
      <c r="M418" s="13"/>
      <c r="N418" s="14"/>
      <c r="O418" s="6"/>
      <c r="P418" s="15"/>
      <c r="Q418" s="7"/>
      <c r="R418" s="8">
        <f t="shared" si="6"/>
        <v>1131.99</v>
      </c>
      <c r="S418" s="9"/>
      <c r="T418" s="10"/>
      <c r="U418" s="12">
        <v>2020</v>
      </c>
      <c r="V418" s="12">
        <v>89</v>
      </c>
      <c r="W418" s="12">
        <v>4</v>
      </c>
      <c r="X418" s="12" t="s">
        <v>734</v>
      </c>
      <c r="Y418" s="12">
        <v>1</v>
      </c>
      <c r="Z418" s="12" t="s">
        <v>44</v>
      </c>
      <c r="AE418">
        <v>1</v>
      </c>
      <c r="AF418" t="s">
        <v>45</v>
      </c>
      <c r="AG418">
        <v>6</v>
      </c>
      <c r="AH418" t="s">
        <v>147</v>
      </c>
      <c r="AI418">
        <v>3</v>
      </c>
      <c r="AJ418" t="s">
        <v>47</v>
      </c>
      <c r="AM418" t="s">
        <v>781</v>
      </c>
      <c r="AN418" t="s">
        <v>782</v>
      </c>
      <c r="AO418" t="s">
        <v>36</v>
      </c>
      <c r="AR418" t="s">
        <v>779</v>
      </c>
      <c r="AT418">
        <v>1131.99</v>
      </c>
      <c r="AU418">
        <v>0</v>
      </c>
      <c r="AV418">
        <v>2020</v>
      </c>
      <c r="AW418">
        <v>526</v>
      </c>
      <c r="AX418" t="s">
        <v>40</v>
      </c>
      <c r="AY418">
        <v>588</v>
      </c>
      <c r="AZ418" s="1">
        <v>44182</v>
      </c>
      <c r="BA418" t="s">
        <v>41</v>
      </c>
      <c r="BB418" t="s">
        <v>780</v>
      </c>
      <c r="BC418">
        <v>11019</v>
      </c>
    </row>
    <row r="419" spans="1:55" x14ac:dyDescent="0.25">
      <c r="A419" s="12">
        <v>86</v>
      </c>
      <c r="B419" s="12">
        <v>2</v>
      </c>
      <c r="C419" s="12" t="s">
        <v>777</v>
      </c>
      <c r="D419" s="12">
        <v>2021</v>
      </c>
      <c r="E419" s="22">
        <v>2332</v>
      </c>
      <c r="F419" s="12"/>
      <c r="G419" s="12" t="s">
        <v>783</v>
      </c>
      <c r="H419" s="20">
        <v>3000</v>
      </c>
      <c r="I419" s="12">
        <v>0</v>
      </c>
      <c r="J419" s="21">
        <v>3000</v>
      </c>
      <c r="K419" s="25" t="s">
        <v>1597</v>
      </c>
      <c r="L419" s="11" t="s">
        <v>1598</v>
      </c>
      <c r="M419" s="13"/>
      <c r="N419" s="14"/>
      <c r="O419" s="6"/>
      <c r="P419" s="15"/>
      <c r="Q419" s="7"/>
      <c r="R419" s="8">
        <f t="shared" si="6"/>
        <v>3000</v>
      </c>
      <c r="S419" s="9"/>
      <c r="T419" s="10"/>
      <c r="U419" s="12"/>
      <c r="V419" s="12"/>
      <c r="W419" s="12">
        <v>4</v>
      </c>
      <c r="X419" s="12" t="s">
        <v>734</v>
      </c>
      <c r="Y419" s="12">
        <v>1</v>
      </c>
      <c r="Z419" s="12" t="s">
        <v>44</v>
      </c>
      <c r="AE419">
        <v>1</v>
      </c>
      <c r="AF419" t="s">
        <v>45</v>
      </c>
      <c r="AG419">
        <v>6</v>
      </c>
      <c r="AH419" t="s">
        <v>147</v>
      </c>
      <c r="AI419">
        <v>3</v>
      </c>
      <c r="AJ419" t="s">
        <v>47</v>
      </c>
      <c r="AM419" t="s">
        <v>781</v>
      </c>
      <c r="AN419" t="s">
        <v>782</v>
      </c>
      <c r="AO419" t="s">
        <v>36</v>
      </c>
      <c r="AR419" t="s">
        <v>779</v>
      </c>
      <c r="AT419">
        <v>3000</v>
      </c>
      <c r="AU419">
        <v>0</v>
      </c>
      <c r="AV419">
        <v>2021</v>
      </c>
      <c r="AW419">
        <v>532</v>
      </c>
      <c r="AX419" t="s">
        <v>40</v>
      </c>
      <c r="AY419">
        <v>618</v>
      </c>
      <c r="AZ419" s="1">
        <v>44551</v>
      </c>
      <c r="BA419" t="s">
        <v>41</v>
      </c>
      <c r="BB419" t="s">
        <v>783</v>
      </c>
      <c r="BC419">
        <v>11019</v>
      </c>
    </row>
    <row r="420" spans="1:55" x14ac:dyDescent="0.25">
      <c r="A420" s="12">
        <v>86</v>
      </c>
      <c r="B420" s="12">
        <v>3</v>
      </c>
      <c r="C420" s="12" t="s">
        <v>784</v>
      </c>
      <c r="D420" s="12">
        <v>2020</v>
      </c>
      <c r="E420" s="22">
        <v>637</v>
      </c>
      <c r="F420" s="12"/>
      <c r="G420" s="12" t="s">
        <v>785</v>
      </c>
      <c r="H420" s="20">
        <v>497.81</v>
      </c>
      <c r="I420" s="12">
        <v>0</v>
      </c>
      <c r="J420" s="21">
        <v>497.81</v>
      </c>
      <c r="K420" s="25" t="s">
        <v>1597</v>
      </c>
      <c r="L420" s="11" t="s">
        <v>1598</v>
      </c>
      <c r="M420" s="13"/>
      <c r="N420" s="14"/>
      <c r="O420" s="6"/>
      <c r="P420" s="15"/>
      <c r="Q420" s="7"/>
      <c r="R420" s="8">
        <f t="shared" si="6"/>
        <v>497.81</v>
      </c>
      <c r="S420" s="9"/>
      <c r="T420" s="10"/>
      <c r="U420" s="12"/>
      <c r="V420" s="12"/>
      <c r="W420" s="12">
        <v>4</v>
      </c>
      <c r="X420" s="12" t="s">
        <v>734</v>
      </c>
      <c r="Y420" s="12">
        <v>1</v>
      </c>
      <c r="Z420" s="12" t="s">
        <v>44</v>
      </c>
      <c r="AE420">
        <v>1</v>
      </c>
      <c r="AF420" t="s">
        <v>45</v>
      </c>
      <c r="AG420">
        <v>6</v>
      </c>
      <c r="AH420" t="s">
        <v>147</v>
      </c>
      <c r="AI420">
        <v>3</v>
      </c>
      <c r="AJ420" t="s">
        <v>47</v>
      </c>
      <c r="AM420" t="s">
        <v>788</v>
      </c>
      <c r="AN420" t="s">
        <v>789</v>
      </c>
      <c r="AO420" t="s">
        <v>36</v>
      </c>
      <c r="AR420" t="s">
        <v>786</v>
      </c>
      <c r="AT420">
        <v>0</v>
      </c>
      <c r="AU420">
        <v>497.81</v>
      </c>
      <c r="AV420">
        <v>2020</v>
      </c>
      <c r="AW420">
        <v>105</v>
      </c>
      <c r="AX420" t="s">
        <v>40</v>
      </c>
      <c r="AY420">
        <v>122</v>
      </c>
      <c r="AZ420" s="1">
        <v>43906</v>
      </c>
      <c r="BA420" t="s">
        <v>41</v>
      </c>
      <c r="BB420" t="s">
        <v>787</v>
      </c>
      <c r="BC420">
        <v>8168</v>
      </c>
    </row>
    <row r="421" spans="1:55" x14ac:dyDescent="0.25">
      <c r="A421" s="12">
        <v>86</v>
      </c>
      <c r="B421" s="12">
        <v>3</v>
      </c>
      <c r="C421" s="12" t="s">
        <v>784</v>
      </c>
      <c r="D421" s="12">
        <v>2020</v>
      </c>
      <c r="E421" s="22">
        <v>993</v>
      </c>
      <c r="F421" s="12"/>
      <c r="G421" s="12" t="s">
        <v>790</v>
      </c>
      <c r="H421" s="20">
        <v>1099.26</v>
      </c>
      <c r="I421" s="12">
        <v>0</v>
      </c>
      <c r="J421" s="21">
        <v>1099.26</v>
      </c>
      <c r="K421" s="25" t="s">
        <v>1597</v>
      </c>
      <c r="L421" s="11" t="s">
        <v>1598</v>
      </c>
      <c r="M421" s="13"/>
      <c r="N421" s="14"/>
      <c r="O421" s="6"/>
      <c r="P421" s="15"/>
      <c r="Q421" s="7"/>
      <c r="R421" s="8">
        <f t="shared" si="6"/>
        <v>1099.26</v>
      </c>
      <c r="S421" s="9"/>
      <c r="T421" s="10"/>
      <c r="U421" s="12"/>
      <c r="V421" s="12"/>
      <c r="W421" s="12">
        <v>4</v>
      </c>
      <c r="X421" s="12" t="s">
        <v>734</v>
      </c>
      <c r="Y421" s="12">
        <v>1</v>
      </c>
      <c r="Z421" s="12" t="s">
        <v>44</v>
      </c>
      <c r="AE421">
        <v>1</v>
      </c>
      <c r="AF421" t="s">
        <v>45</v>
      </c>
      <c r="AG421">
        <v>6</v>
      </c>
      <c r="AH421" t="s">
        <v>147</v>
      </c>
      <c r="AI421">
        <v>3</v>
      </c>
      <c r="AJ421" t="s">
        <v>47</v>
      </c>
      <c r="AM421" t="s">
        <v>788</v>
      </c>
      <c r="AN421" t="s">
        <v>789</v>
      </c>
      <c r="AO421" t="s">
        <v>36</v>
      </c>
      <c r="AR421" t="s">
        <v>791</v>
      </c>
      <c r="AT421">
        <v>0</v>
      </c>
      <c r="AU421">
        <v>1099.26</v>
      </c>
      <c r="AV421">
        <v>2020</v>
      </c>
      <c r="AW421">
        <v>190</v>
      </c>
      <c r="AX421" t="s">
        <v>40</v>
      </c>
      <c r="AY421">
        <v>212</v>
      </c>
      <c r="AZ421" s="1">
        <v>43969</v>
      </c>
      <c r="BA421" t="s">
        <v>41</v>
      </c>
      <c r="BB421" t="s">
        <v>792</v>
      </c>
      <c r="BC421">
        <v>8168</v>
      </c>
    </row>
    <row r="422" spans="1:55" x14ac:dyDescent="0.25">
      <c r="A422" s="12">
        <v>86</v>
      </c>
      <c r="B422" s="12">
        <v>3</v>
      </c>
      <c r="C422" s="12" t="s">
        <v>784</v>
      </c>
      <c r="D422" s="12">
        <v>2021</v>
      </c>
      <c r="E422" s="22">
        <v>783</v>
      </c>
      <c r="F422" s="12"/>
      <c r="G422" s="12" t="s">
        <v>793</v>
      </c>
      <c r="H422" s="20">
        <v>4267.18</v>
      </c>
      <c r="I422" s="12">
        <v>0</v>
      </c>
      <c r="J422" s="21">
        <v>4267.18</v>
      </c>
      <c r="K422" s="25" t="s">
        <v>1597</v>
      </c>
      <c r="L422" s="11" t="s">
        <v>1598</v>
      </c>
      <c r="M422" s="13"/>
      <c r="N422" s="14"/>
      <c r="O422" s="6"/>
      <c r="P422" s="15"/>
      <c r="Q422" s="7"/>
      <c r="R422" s="8">
        <f t="shared" si="6"/>
        <v>4267.18</v>
      </c>
      <c r="S422" s="9"/>
      <c r="T422" s="10"/>
      <c r="U422" s="12"/>
      <c r="V422" s="12"/>
      <c r="W422" s="12">
        <v>4</v>
      </c>
      <c r="X422" s="12" t="s">
        <v>734</v>
      </c>
      <c r="Y422" s="12">
        <v>1</v>
      </c>
      <c r="Z422" s="12" t="s">
        <v>44</v>
      </c>
      <c r="AE422">
        <v>1</v>
      </c>
      <c r="AF422" t="s">
        <v>45</v>
      </c>
      <c r="AG422">
        <v>6</v>
      </c>
      <c r="AH422" t="s">
        <v>147</v>
      </c>
      <c r="AI422">
        <v>3</v>
      </c>
      <c r="AJ422" t="s">
        <v>47</v>
      </c>
      <c r="AM422" t="s">
        <v>788</v>
      </c>
      <c r="AN422" t="s">
        <v>789</v>
      </c>
      <c r="AO422" t="s">
        <v>36</v>
      </c>
      <c r="AR422" t="s">
        <v>794</v>
      </c>
      <c r="AT422">
        <v>3004.79</v>
      </c>
      <c r="AU422">
        <v>1262.3900000000001</v>
      </c>
      <c r="AV422">
        <v>2021</v>
      </c>
      <c r="AW422">
        <v>132</v>
      </c>
      <c r="AX422" t="s">
        <v>40</v>
      </c>
      <c r="AY422">
        <v>148</v>
      </c>
      <c r="AZ422" s="1">
        <v>44294</v>
      </c>
      <c r="BA422" t="s">
        <v>41</v>
      </c>
      <c r="BB422" t="s">
        <v>795</v>
      </c>
      <c r="BC422">
        <v>8168</v>
      </c>
    </row>
    <row r="423" spans="1:55" x14ac:dyDescent="0.25">
      <c r="A423" s="12">
        <v>86</v>
      </c>
      <c r="B423" s="12">
        <v>4</v>
      </c>
      <c r="C423" s="12" t="s">
        <v>796</v>
      </c>
      <c r="D423" s="12">
        <v>2021</v>
      </c>
      <c r="E423" s="22">
        <v>429</v>
      </c>
      <c r="F423" s="12"/>
      <c r="G423" s="12" t="s">
        <v>797</v>
      </c>
      <c r="H423" s="20">
        <v>1000</v>
      </c>
      <c r="I423" s="12">
        <v>0</v>
      </c>
      <c r="J423" s="21">
        <v>1000</v>
      </c>
      <c r="K423" s="25" t="s">
        <v>1597</v>
      </c>
      <c r="L423" s="11" t="s">
        <v>1598</v>
      </c>
      <c r="M423" s="13"/>
      <c r="N423" s="14"/>
      <c r="O423" s="6"/>
      <c r="P423" s="15"/>
      <c r="Q423" s="7"/>
      <c r="R423" s="8">
        <f t="shared" si="6"/>
        <v>1000</v>
      </c>
      <c r="S423" s="9"/>
      <c r="T423" s="10"/>
      <c r="U423" s="12"/>
      <c r="V423" s="12"/>
      <c r="W423" s="12">
        <v>4</v>
      </c>
      <c r="X423" s="12" t="s">
        <v>734</v>
      </c>
      <c r="Y423" s="12">
        <v>1</v>
      </c>
      <c r="Z423" s="12" t="s">
        <v>44</v>
      </c>
      <c r="AE423">
        <v>1</v>
      </c>
      <c r="AF423" t="s">
        <v>45</v>
      </c>
      <c r="AG423">
        <v>6</v>
      </c>
      <c r="AH423" t="s">
        <v>147</v>
      </c>
      <c r="AI423">
        <v>3</v>
      </c>
      <c r="AJ423" t="s">
        <v>47</v>
      </c>
      <c r="AM423" t="s">
        <v>799</v>
      </c>
      <c r="AN423" t="s">
        <v>800</v>
      </c>
      <c r="AO423" t="s">
        <v>36</v>
      </c>
      <c r="AT423">
        <v>0</v>
      </c>
      <c r="AU423">
        <v>1000</v>
      </c>
      <c r="AV423">
        <v>2021</v>
      </c>
      <c r="AW423">
        <v>57</v>
      </c>
      <c r="AX423" t="s">
        <v>40</v>
      </c>
      <c r="AY423">
        <v>60</v>
      </c>
      <c r="AZ423" s="1">
        <v>44232</v>
      </c>
      <c r="BA423" t="s">
        <v>41</v>
      </c>
      <c r="BB423" t="s">
        <v>798</v>
      </c>
      <c r="BC423">
        <v>2378</v>
      </c>
    </row>
    <row r="424" spans="1:55" x14ac:dyDescent="0.25">
      <c r="A424" s="12">
        <v>86</v>
      </c>
      <c r="B424" s="12">
        <v>6</v>
      </c>
      <c r="C424" s="12" t="s">
        <v>801</v>
      </c>
      <c r="D424" s="12">
        <v>2021</v>
      </c>
      <c r="E424" s="22">
        <v>430</v>
      </c>
      <c r="F424" s="12"/>
      <c r="G424" s="12" t="s">
        <v>802</v>
      </c>
      <c r="H424" s="20">
        <v>209.31</v>
      </c>
      <c r="I424" s="12">
        <v>0</v>
      </c>
      <c r="J424" s="21">
        <v>209.31</v>
      </c>
      <c r="K424" s="25" t="s">
        <v>1599</v>
      </c>
      <c r="L424" s="11" t="s">
        <v>1600</v>
      </c>
      <c r="M424" s="13">
        <v>209.31</v>
      </c>
      <c r="N424" s="14"/>
      <c r="O424" s="6"/>
      <c r="P424" s="15"/>
      <c r="Q424" s="7"/>
      <c r="R424" s="8">
        <f t="shared" si="6"/>
        <v>0</v>
      </c>
      <c r="S424" s="9"/>
      <c r="T424" s="10"/>
      <c r="U424" s="12"/>
      <c r="V424" s="12"/>
      <c r="W424" s="12">
        <v>4</v>
      </c>
      <c r="X424" s="12" t="s">
        <v>734</v>
      </c>
      <c r="Y424" s="12">
        <v>1</v>
      </c>
      <c r="Z424" s="12" t="s">
        <v>44</v>
      </c>
      <c r="AE424">
        <v>1</v>
      </c>
      <c r="AF424" t="s">
        <v>45</v>
      </c>
      <c r="AG424">
        <v>6</v>
      </c>
      <c r="AH424" t="s">
        <v>147</v>
      </c>
      <c r="AI424">
        <v>3</v>
      </c>
      <c r="AJ424" t="s">
        <v>47</v>
      </c>
      <c r="AM424" t="s">
        <v>799</v>
      </c>
      <c r="AN424" t="s">
        <v>800</v>
      </c>
      <c r="AO424" t="s">
        <v>36</v>
      </c>
      <c r="AT424">
        <v>0</v>
      </c>
      <c r="AU424">
        <v>209.31</v>
      </c>
      <c r="AV424">
        <v>2021</v>
      </c>
      <c r="AW424">
        <v>57</v>
      </c>
      <c r="AX424" t="s">
        <v>40</v>
      </c>
      <c r="AY424">
        <v>60</v>
      </c>
      <c r="AZ424" s="1">
        <v>44232</v>
      </c>
      <c r="BA424" t="s">
        <v>41</v>
      </c>
      <c r="BB424" t="s">
        <v>798</v>
      </c>
      <c r="BC424">
        <v>2378</v>
      </c>
    </row>
    <row r="425" spans="1:55" x14ac:dyDescent="0.25">
      <c r="A425" s="12">
        <v>86</v>
      </c>
      <c r="B425" s="12">
        <v>8</v>
      </c>
      <c r="C425" s="12" t="s">
        <v>803</v>
      </c>
      <c r="D425" s="12">
        <v>2021</v>
      </c>
      <c r="E425" s="22">
        <v>2335</v>
      </c>
      <c r="F425" s="12"/>
      <c r="G425" s="12" t="s">
        <v>783</v>
      </c>
      <c r="H425" s="20">
        <v>5000</v>
      </c>
      <c r="I425" s="12">
        <v>0</v>
      </c>
      <c r="J425" s="21">
        <v>5000</v>
      </c>
      <c r="K425" s="25" t="s">
        <v>1597</v>
      </c>
      <c r="L425" s="11" t="s">
        <v>1598</v>
      </c>
      <c r="M425" s="13"/>
      <c r="N425" s="14"/>
      <c r="O425" s="6"/>
      <c r="P425" s="15"/>
      <c r="Q425" s="7"/>
      <c r="R425" s="8">
        <f t="shared" si="6"/>
        <v>5000</v>
      </c>
      <c r="S425" s="9"/>
      <c r="T425" s="10"/>
      <c r="U425" s="12"/>
      <c r="V425" s="12"/>
      <c r="W425" s="12">
        <v>4</v>
      </c>
      <c r="X425" s="12" t="s">
        <v>734</v>
      </c>
      <c r="Y425" s="12">
        <v>1</v>
      </c>
      <c r="Z425" s="12" t="s">
        <v>44</v>
      </c>
      <c r="AE425">
        <v>1</v>
      </c>
      <c r="AF425" t="s">
        <v>45</v>
      </c>
      <c r="AG425">
        <v>6</v>
      </c>
      <c r="AH425" t="s">
        <v>147</v>
      </c>
      <c r="AI425">
        <v>3</v>
      </c>
      <c r="AJ425" t="s">
        <v>47</v>
      </c>
      <c r="AM425" t="s">
        <v>781</v>
      </c>
      <c r="AN425" t="s">
        <v>782</v>
      </c>
      <c r="AO425" t="s">
        <v>36</v>
      </c>
      <c r="AR425" t="s">
        <v>779</v>
      </c>
      <c r="AT425">
        <v>5000</v>
      </c>
      <c r="AU425">
        <v>0</v>
      </c>
      <c r="AV425">
        <v>2021</v>
      </c>
      <c r="AW425">
        <v>532</v>
      </c>
      <c r="AX425" t="s">
        <v>40</v>
      </c>
      <c r="AY425">
        <v>618</v>
      </c>
      <c r="AZ425" s="1">
        <v>44551</v>
      </c>
      <c r="BA425" t="s">
        <v>41</v>
      </c>
      <c r="BB425" t="s">
        <v>783</v>
      </c>
      <c r="BC425">
        <v>11019</v>
      </c>
    </row>
    <row r="426" spans="1:55" x14ac:dyDescent="0.25">
      <c r="A426" s="12">
        <v>340</v>
      </c>
      <c r="B426" s="12">
        <v>0</v>
      </c>
      <c r="C426" s="12" t="s">
        <v>804</v>
      </c>
      <c r="D426" s="12">
        <v>2021</v>
      </c>
      <c r="E426" s="22">
        <v>955</v>
      </c>
      <c r="F426" s="12"/>
      <c r="G426" s="12" t="s">
        <v>805</v>
      </c>
      <c r="H426" s="20">
        <v>13909.53</v>
      </c>
      <c r="I426" s="12">
        <v>0</v>
      </c>
      <c r="J426" s="21">
        <v>13909.53</v>
      </c>
      <c r="K426" s="25" t="s">
        <v>1597</v>
      </c>
      <c r="L426" s="11" t="s">
        <v>1598</v>
      </c>
      <c r="M426" s="13"/>
      <c r="N426" s="14"/>
      <c r="O426" s="6"/>
      <c r="P426" s="15"/>
      <c r="Q426" s="7"/>
      <c r="R426" s="8">
        <f t="shared" si="6"/>
        <v>13909.53</v>
      </c>
      <c r="S426" s="9"/>
      <c r="T426" s="10"/>
      <c r="U426" s="12"/>
      <c r="V426" s="12"/>
      <c r="W426" s="12">
        <v>4</v>
      </c>
      <c r="X426" s="12" t="s">
        <v>734</v>
      </c>
      <c r="Y426" s="12">
        <v>1</v>
      </c>
      <c r="Z426" s="12" t="s">
        <v>44</v>
      </c>
      <c r="AE426">
        <v>1</v>
      </c>
      <c r="AF426" t="s">
        <v>45</v>
      </c>
      <c r="AG426">
        <v>6</v>
      </c>
      <c r="AH426" t="s">
        <v>147</v>
      </c>
      <c r="AI426">
        <v>3</v>
      </c>
      <c r="AJ426" t="s">
        <v>47</v>
      </c>
      <c r="AM426" t="s">
        <v>742</v>
      </c>
      <c r="AN426" t="s">
        <v>743</v>
      </c>
      <c r="AO426" t="s">
        <v>36</v>
      </c>
      <c r="AR426" t="s">
        <v>806</v>
      </c>
      <c r="AT426">
        <v>13909.53</v>
      </c>
      <c r="AU426">
        <v>0</v>
      </c>
      <c r="AV426">
        <v>2021</v>
      </c>
      <c r="AW426">
        <v>166</v>
      </c>
      <c r="AX426" t="s">
        <v>40</v>
      </c>
      <c r="AY426">
        <v>189</v>
      </c>
      <c r="AZ426" s="1">
        <v>44319</v>
      </c>
      <c r="BA426" t="s">
        <v>41</v>
      </c>
      <c r="BB426" t="s">
        <v>807</v>
      </c>
      <c r="BC426">
        <v>10695</v>
      </c>
    </row>
    <row r="427" spans="1:55" x14ac:dyDescent="0.25">
      <c r="A427" s="12">
        <v>340</v>
      </c>
      <c r="B427" s="12">
        <v>0</v>
      </c>
      <c r="C427" s="12" t="s">
        <v>804</v>
      </c>
      <c r="D427" s="12">
        <v>2021</v>
      </c>
      <c r="E427" s="22">
        <v>1161</v>
      </c>
      <c r="F427" s="12"/>
      <c r="G427" s="12" t="s">
        <v>808</v>
      </c>
      <c r="H427" s="20">
        <v>1220</v>
      </c>
      <c r="I427" s="12">
        <v>0</v>
      </c>
      <c r="J427" s="21">
        <v>1220</v>
      </c>
      <c r="K427" s="25" t="s">
        <v>1597</v>
      </c>
      <c r="L427" s="11" t="s">
        <v>1598</v>
      </c>
      <c r="M427" s="13"/>
      <c r="N427" s="14"/>
      <c r="O427" s="6"/>
      <c r="P427" s="15"/>
      <c r="Q427" s="7"/>
      <c r="R427" s="8">
        <f t="shared" si="6"/>
        <v>1220</v>
      </c>
      <c r="S427" s="9"/>
      <c r="T427" s="10"/>
      <c r="U427" s="12"/>
      <c r="V427" s="12"/>
      <c r="W427" s="12">
        <v>4</v>
      </c>
      <c r="X427" s="12" t="s">
        <v>734</v>
      </c>
      <c r="Y427" s="12">
        <v>1</v>
      </c>
      <c r="Z427" s="12" t="s">
        <v>44</v>
      </c>
      <c r="AE427">
        <v>1</v>
      </c>
      <c r="AF427" t="s">
        <v>45</v>
      </c>
      <c r="AG427">
        <v>6</v>
      </c>
      <c r="AH427" t="s">
        <v>147</v>
      </c>
      <c r="AI427">
        <v>3</v>
      </c>
      <c r="AJ427" t="s">
        <v>47</v>
      </c>
      <c r="AM427" t="s">
        <v>742</v>
      </c>
      <c r="AN427" t="s">
        <v>743</v>
      </c>
      <c r="AO427" t="s">
        <v>36</v>
      </c>
      <c r="AR427" t="s">
        <v>809</v>
      </c>
      <c r="AT427">
        <v>1220</v>
      </c>
      <c r="AU427">
        <v>0</v>
      </c>
      <c r="AV427">
        <v>2021</v>
      </c>
      <c r="AW427">
        <v>223</v>
      </c>
      <c r="AX427" t="s">
        <v>40</v>
      </c>
      <c r="AY427">
        <v>258</v>
      </c>
      <c r="AZ427" s="1">
        <v>44355</v>
      </c>
      <c r="BA427" t="s">
        <v>41</v>
      </c>
      <c r="BB427" t="s">
        <v>810</v>
      </c>
      <c r="BC427">
        <v>7174</v>
      </c>
    </row>
    <row r="428" spans="1:55" x14ac:dyDescent="0.25">
      <c r="A428" s="12">
        <v>340</v>
      </c>
      <c r="B428" s="12">
        <v>0</v>
      </c>
      <c r="C428" s="12" t="s">
        <v>804</v>
      </c>
      <c r="D428" s="12">
        <v>2021</v>
      </c>
      <c r="E428" s="22">
        <v>2162</v>
      </c>
      <c r="F428" s="12"/>
      <c r="G428" s="12" t="s">
        <v>811</v>
      </c>
      <c r="H428" s="20">
        <v>2362.9499999999998</v>
      </c>
      <c r="I428" s="12">
        <v>0</v>
      </c>
      <c r="J428" s="21">
        <v>2362.9499999999998</v>
      </c>
      <c r="K428" s="25" t="s">
        <v>1597</v>
      </c>
      <c r="L428" s="11" t="s">
        <v>1598</v>
      </c>
      <c r="M428" s="13"/>
      <c r="N428" s="14"/>
      <c r="O428" s="6"/>
      <c r="P428" s="15"/>
      <c r="Q428" s="7"/>
      <c r="R428" s="8">
        <f t="shared" si="6"/>
        <v>2362.9499999999998</v>
      </c>
      <c r="S428" s="9"/>
      <c r="T428" s="10"/>
      <c r="U428" s="12"/>
      <c r="V428" s="12"/>
      <c r="W428" s="12">
        <v>4</v>
      </c>
      <c r="X428" s="12" t="s">
        <v>734</v>
      </c>
      <c r="Y428" s="12">
        <v>1</v>
      </c>
      <c r="Z428" s="12" t="s">
        <v>44</v>
      </c>
      <c r="AE428">
        <v>1</v>
      </c>
      <c r="AF428" t="s">
        <v>45</v>
      </c>
      <c r="AG428">
        <v>6</v>
      </c>
      <c r="AH428" t="s">
        <v>147</v>
      </c>
      <c r="AI428">
        <v>3</v>
      </c>
      <c r="AJ428" t="s">
        <v>47</v>
      </c>
      <c r="AM428" t="s">
        <v>742</v>
      </c>
      <c r="AN428" t="s">
        <v>743</v>
      </c>
      <c r="AO428" t="s">
        <v>36</v>
      </c>
      <c r="AR428" t="s">
        <v>812</v>
      </c>
      <c r="AT428">
        <v>2362.9499999999998</v>
      </c>
      <c r="AU428">
        <v>0</v>
      </c>
      <c r="AV428">
        <v>2021</v>
      </c>
      <c r="AW428">
        <v>478</v>
      </c>
      <c r="AX428" t="s">
        <v>40</v>
      </c>
      <c r="AY428">
        <v>570</v>
      </c>
      <c r="AZ428" s="1">
        <v>44537</v>
      </c>
      <c r="BA428" t="s">
        <v>41</v>
      </c>
      <c r="BB428" t="s">
        <v>811</v>
      </c>
      <c r="BC428">
        <v>11018</v>
      </c>
    </row>
    <row r="429" spans="1:55" x14ac:dyDescent="0.25">
      <c r="A429" s="12">
        <v>340</v>
      </c>
      <c r="B429" s="12">
        <v>0</v>
      </c>
      <c r="C429" s="12" t="s">
        <v>804</v>
      </c>
      <c r="D429" s="12">
        <v>2021</v>
      </c>
      <c r="E429" s="22">
        <v>2164</v>
      </c>
      <c r="F429" s="12"/>
      <c r="G429" s="12" t="s">
        <v>813</v>
      </c>
      <c r="H429" s="20">
        <v>366</v>
      </c>
      <c r="I429" s="12">
        <v>0</v>
      </c>
      <c r="J429" s="21">
        <v>366</v>
      </c>
      <c r="K429" s="25" t="s">
        <v>1597</v>
      </c>
      <c r="L429" s="11" t="s">
        <v>1598</v>
      </c>
      <c r="M429" s="13"/>
      <c r="N429" s="14"/>
      <c r="O429" s="6"/>
      <c r="P429" s="15"/>
      <c r="Q429" s="7"/>
      <c r="R429" s="8">
        <f t="shared" si="6"/>
        <v>366</v>
      </c>
      <c r="S429" s="9"/>
      <c r="T429" s="10"/>
      <c r="U429" s="12"/>
      <c r="V429" s="12"/>
      <c r="W429" s="12">
        <v>4</v>
      </c>
      <c r="X429" s="12" t="s">
        <v>734</v>
      </c>
      <c r="Y429" s="12">
        <v>1</v>
      </c>
      <c r="Z429" s="12" t="s">
        <v>44</v>
      </c>
      <c r="AE429">
        <v>1</v>
      </c>
      <c r="AF429" t="s">
        <v>45</v>
      </c>
      <c r="AG429">
        <v>6</v>
      </c>
      <c r="AH429" t="s">
        <v>147</v>
      </c>
      <c r="AI429">
        <v>3</v>
      </c>
      <c r="AJ429" t="s">
        <v>47</v>
      </c>
      <c r="AM429" t="s">
        <v>742</v>
      </c>
      <c r="AN429" t="s">
        <v>743</v>
      </c>
      <c r="AO429" t="s">
        <v>36</v>
      </c>
      <c r="AR429" t="s">
        <v>814</v>
      </c>
      <c r="AT429">
        <v>0</v>
      </c>
      <c r="AU429">
        <v>366</v>
      </c>
      <c r="AV429">
        <v>2021</v>
      </c>
      <c r="AW429">
        <v>479</v>
      </c>
      <c r="AX429" t="s">
        <v>40</v>
      </c>
      <c r="AY429">
        <v>567</v>
      </c>
      <c r="AZ429" s="1">
        <v>44537</v>
      </c>
      <c r="BA429" t="s">
        <v>41</v>
      </c>
      <c r="BB429" t="s">
        <v>813</v>
      </c>
      <c r="BC429">
        <v>9205</v>
      </c>
    </row>
    <row r="430" spans="1:55" x14ac:dyDescent="0.25">
      <c r="A430" s="12">
        <v>340</v>
      </c>
      <c r="B430" s="12">
        <v>0</v>
      </c>
      <c r="C430" s="12" t="s">
        <v>804</v>
      </c>
      <c r="D430" s="12">
        <v>2021</v>
      </c>
      <c r="E430" s="22">
        <v>2165</v>
      </c>
      <c r="F430" s="12"/>
      <c r="G430" s="12" t="s">
        <v>815</v>
      </c>
      <c r="H430" s="20">
        <v>366</v>
      </c>
      <c r="I430" s="12">
        <v>0</v>
      </c>
      <c r="J430" s="21">
        <v>366</v>
      </c>
      <c r="K430" s="25" t="s">
        <v>1597</v>
      </c>
      <c r="L430" s="11" t="s">
        <v>1598</v>
      </c>
      <c r="M430" s="13"/>
      <c r="N430" s="14"/>
      <c r="O430" s="6"/>
      <c r="P430" s="15"/>
      <c r="Q430" s="7"/>
      <c r="R430" s="8">
        <f t="shared" si="6"/>
        <v>366</v>
      </c>
      <c r="S430" s="9"/>
      <c r="T430" s="10"/>
      <c r="U430" s="12"/>
      <c r="V430" s="12"/>
      <c r="W430" s="12">
        <v>4</v>
      </c>
      <c r="X430" s="12" t="s">
        <v>734</v>
      </c>
      <c r="Y430" s="12">
        <v>1</v>
      </c>
      <c r="Z430" s="12" t="s">
        <v>44</v>
      </c>
      <c r="AE430">
        <v>1</v>
      </c>
      <c r="AF430" t="s">
        <v>45</v>
      </c>
      <c r="AG430">
        <v>6</v>
      </c>
      <c r="AH430" t="s">
        <v>147</v>
      </c>
      <c r="AI430">
        <v>3</v>
      </c>
      <c r="AJ430" t="s">
        <v>47</v>
      </c>
      <c r="AM430" t="s">
        <v>742</v>
      </c>
      <c r="AN430" t="s">
        <v>743</v>
      </c>
      <c r="AO430" t="s">
        <v>36</v>
      </c>
      <c r="AR430" t="s">
        <v>816</v>
      </c>
      <c r="AT430">
        <v>366</v>
      </c>
      <c r="AU430">
        <v>0</v>
      </c>
      <c r="AV430">
        <v>2021</v>
      </c>
      <c r="AW430">
        <v>480</v>
      </c>
      <c r="AX430" t="s">
        <v>40</v>
      </c>
      <c r="AY430">
        <v>565</v>
      </c>
      <c r="AZ430" s="1">
        <v>44537</v>
      </c>
      <c r="BA430" t="s">
        <v>41</v>
      </c>
      <c r="BB430" t="s">
        <v>815</v>
      </c>
      <c r="BC430">
        <v>363</v>
      </c>
    </row>
    <row r="431" spans="1:55" x14ac:dyDescent="0.25">
      <c r="A431" s="12">
        <v>340</v>
      </c>
      <c r="B431" s="12">
        <v>0</v>
      </c>
      <c r="C431" s="12" t="s">
        <v>804</v>
      </c>
      <c r="D431" s="12">
        <v>2021</v>
      </c>
      <c r="E431" s="22">
        <v>2328</v>
      </c>
      <c r="F431" s="12"/>
      <c r="G431" s="12" t="s">
        <v>817</v>
      </c>
      <c r="H431" s="20">
        <v>305</v>
      </c>
      <c r="I431" s="12">
        <v>0</v>
      </c>
      <c r="J431" s="21">
        <v>305</v>
      </c>
      <c r="K431" s="25" t="s">
        <v>1597</v>
      </c>
      <c r="L431" s="11" t="s">
        <v>1598</v>
      </c>
      <c r="M431" s="13"/>
      <c r="N431" s="14"/>
      <c r="O431" s="6"/>
      <c r="P431" s="15"/>
      <c r="Q431" s="7"/>
      <c r="R431" s="8">
        <f t="shared" si="6"/>
        <v>305</v>
      </c>
      <c r="S431" s="9"/>
      <c r="T431" s="10"/>
      <c r="U431" s="12"/>
      <c r="V431" s="12"/>
      <c r="W431" s="12">
        <v>4</v>
      </c>
      <c r="X431" s="12" t="s">
        <v>734</v>
      </c>
      <c r="Y431" s="12">
        <v>1</v>
      </c>
      <c r="Z431" s="12" t="s">
        <v>44</v>
      </c>
      <c r="AE431">
        <v>1</v>
      </c>
      <c r="AF431" t="s">
        <v>45</v>
      </c>
      <c r="AG431">
        <v>6</v>
      </c>
      <c r="AH431" t="s">
        <v>147</v>
      </c>
      <c r="AI431">
        <v>3</v>
      </c>
      <c r="AJ431" t="s">
        <v>47</v>
      </c>
      <c r="AM431" t="s">
        <v>742</v>
      </c>
      <c r="AN431" t="s">
        <v>743</v>
      </c>
      <c r="AO431" t="s">
        <v>36</v>
      </c>
      <c r="AR431" t="s">
        <v>818</v>
      </c>
      <c r="AT431">
        <v>0</v>
      </c>
      <c r="AU431">
        <v>305</v>
      </c>
      <c r="AV431">
        <v>2021</v>
      </c>
      <c r="AW431">
        <v>528</v>
      </c>
      <c r="AX431" t="s">
        <v>40</v>
      </c>
      <c r="AY431">
        <v>613</v>
      </c>
      <c r="AZ431" s="1">
        <v>44550</v>
      </c>
      <c r="BA431" t="s">
        <v>41</v>
      </c>
      <c r="BB431" t="s">
        <v>817</v>
      </c>
      <c r="BC431">
        <v>6889</v>
      </c>
    </row>
    <row r="432" spans="1:55" x14ac:dyDescent="0.25">
      <c r="A432" s="12">
        <v>522</v>
      </c>
      <c r="B432" s="12">
        <v>0</v>
      </c>
      <c r="C432" s="12" t="s">
        <v>819</v>
      </c>
      <c r="D432" s="12">
        <v>2021</v>
      </c>
      <c r="E432" s="22">
        <v>398</v>
      </c>
      <c r="F432" s="12"/>
      <c r="G432" s="12" t="s">
        <v>820</v>
      </c>
      <c r="H432" s="20">
        <v>504.21</v>
      </c>
      <c r="I432" s="12">
        <v>0</v>
      </c>
      <c r="J432" s="21">
        <v>504.21</v>
      </c>
      <c r="K432" s="25" t="s">
        <v>1604</v>
      </c>
      <c r="L432" s="11" t="s">
        <v>1602</v>
      </c>
      <c r="M432" s="13">
        <v>387.35</v>
      </c>
      <c r="N432" s="14"/>
      <c r="O432" s="6"/>
      <c r="P432" s="15"/>
      <c r="Q432" s="7"/>
      <c r="R432" s="8">
        <f t="shared" si="6"/>
        <v>116.85999999999996</v>
      </c>
      <c r="S432" s="9"/>
      <c r="T432" s="10"/>
      <c r="U432" s="12"/>
      <c r="V432" s="12"/>
      <c r="W432" s="12">
        <v>4</v>
      </c>
      <c r="X432" s="12" t="s">
        <v>734</v>
      </c>
      <c r="Y432" s="12">
        <v>1</v>
      </c>
      <c r="Z432" s="12" t="s">
        <v>44</v>
      </c>
      <c r="AE432">
        <v>3</v>
      </c>
      <c r="AF432" t="s">
        <v>199</v>
      </c>
      <c r="AG432">
        <v>1</v>
      </c>
      <c r="AH432" t="s">
        <v>200</v>
      </c>
      <c r="AI432">
        <v>3</v>
      </c>
      <c r="AJ432" t="s">
        <v>47</v>
      </c>
      <c r="AM432" t="s">
        <v>755</v>
      </c>
      <c r="AN432" t="s">
        <v>756</v>
      </c>
      <c r="AO432" t="s">
        <v>36</v>
      </c>
      <c r="AR432" t="s">
        <v>821</v>
      </c>
      <c r="AT432">
        <v>116.86</v>
      </c>
      <c r="AU432">
        <v>387.35</v>
      </c>
      <c r="AV432">
        <v>2021</v>
      </c>
      <c r="AW432">
        <v>41</v>
      </c>
      <c r="AX432" t="s">
        <v>40</v>
      </c>
      <c r="AY432">
        <v>48</v>
      </c>
      <c r="AZ432" s="1">
        <v>44228</v>
      </c>
      <c r="BA432" t="s">
        <v>41</v>
      </c>
      <c r="BB432" t="s">
        <v>822</v>
      </c>
      <c r="BC432">
        <v>10413</v>
      </c>
    </row>
    <row r="433" spans="1:55" x14ac:dyDescent="0.25">
      <c r="A433" s="12">
        <v>522</v>
      </c>
      <c r="B433" s="12">
        <v>0</v>
      </c>
      <c r="C433" s="12" t="s">
        <v>819</v>
      </c>
      <c r="D433" s="12">
        <v>2021</v>
      </c>
      <c r="E433" s="22">
        <v>1820</v>
      </c>
      <c r="F433" s="12"/>
      <c r="G433" s="12" t="s">
        <v>754</v>
      </c>
      <c r="H433" s="20">
        <v>453.62</v>
      </c>
      <c r="I433" s="12">
        <v>0</v>
      </c>
      <c r="J433" s="21">
        <v>453.62</v>
      </c>
      <c r="K433" s="25" t="s">
        <v>1604</v>
      </c>
      <c r="L433" s="11" t="s">
        <v>1602</v>
      </c>
      <c r="M433" s="13">
        <v>121.74</v>
      </c>
      <c r="N433" s="14"/>
      <c r="O433" s="6"/>
      <c r="P433" s="15"/>
      <c r="Q433" s="7"/>
      <c r="R433" s="8">
        <f t="shared" si="6"/>
        <v>331.88</v>
      </c>
      <c r="S433" s="9"/>
      <c r="T433" s="10"/>
      <c r="U433" s="12"/>
      <c r="V433" s="12"/>
      <c r="W433" s="12">
        <v>4</v>
      </c>
      <c r="X433" s="12" t="s">
        <v>734</v>
      </c>
      <c r="Y433" s="12">
        <v>1</v>
      </c>
      <c r="Z433" s="12" t="s">
        <v>44</v>
      </c>
      <c r="AE433">
        <v>3</v>
      </c>
      <c r="AF433" t="s">
        <v>199</v>
      </c>
      <c r="AG433">
        <v>1</v>
      </c>
      <c r="AH433" t="s">
        <v>200</v>
      </c>
      <c r="AI433">
        <v>3</v>
      </c>
      <c r="AJ433" t="s">
        <v>47</v>
      </c>
      <c r="AM433" t="s">
        <v>755</v>
      </c>
      <c r="AN433" t="s">
        <v>756</v>
      </c>
      <c r="AO433" t="s">
        <v>36</v>
      </c>
      <c r="AR433">
        <v>7872209061</v>
      </c>
      <c r="AT433">
        <v>331.88</v>
      </c>
      <c r="AU433">
        <v>121.74</v>
      </c>
      <c r="AV433">
        <v>2021</v>
      </c>
      <c r="AW433">
        <v>380</v>
      </c>
      <c r="AX433" t="s">
        <v>40</v>
      </c>
      <c r="AY433">
        <v>446</v>
      </c>
      <c r="AZ433" s="1">
        <v>44480</v>
      </c>
      <c r="BA433" t="s">
        <v>41</v>
      </c>
      <c r="BB433" t="s">
        <v>754</v>
      </c>
      <c r="BC433">
        <v>9025</v>
      </c>
    </row>
    <row r="434" spans="1:55" x14ac:dyDescent="0.25">
      <c r="A434" s="12">
        <v>523</v>
      </c>
      <c r="B434" s="12">
        <v>0</v>
      </c>
      <c r="C434" s="12" t="s">
        <v>823</v>
      </c>
      <c r="D434" s="12">
        <v>2021</v>
      </c>
      <c r="E434" s="22">
        <v>145</v>
      </c>
      <c r="F434" s="12"/>
      <c r="G434" s="12" t="s">
        <v>824</v>
      </c>
      <c r="H434" s="20">
        <v>16.41</v>
      </c>
      <c r="I434" s="12">
        <v>0</v>
      </c>
      <c r="J434" s="21">
        <v>16.41</v>
      </c>
      <c r="K434" s="25" t="s">
        <v>1599</v>
      </c>
      <c r="L434" s="11" t="s">
        <v>1600</v>
      </c>
      <c r="M434" s="13">
        <v>16.41</v>
      </c>
      <c r="N434" s="14"/>
      <c r="O434" s="6"/>
      <c r="P434" s="15"/>
      <c r="Q434" s="7"/>
      <c r="R434" s="8">
        <f t="shared" si="6"/>
        <v>0</v>
      </c>
      <c r="S434" s="9"/>
      <c r="T434" s="10">
        <v>16.41</v>
      </c>
      <c r="U434" s="12">
        <v>2020</v>
      </c>
      <c r="V434" s="12">
        <v>148</v>
      </c>
      <c r="W434" s="12">
        <v>4</v>
      </c>
      <c r="X434" s="12" t="s">
        <v>734</v>
      </c>
      <c r="Y434" s="12">
        <v>1</v>
      </c>
      <c r="Z434" s="12" t="s">
        <v>44</v>
      </c>
      <c r="AE434">
        <v>3</v>
      </c>
      <c r="AF434" t="s">
        <v>199</v>
      </c>
      <c r="AG434">
        <v>1</v>
      </c>
      <c r="AH434" t="s">
        <v>200</v>
      </c>
      <c r="AI434">
        <v>3</v>
      </c>
      <c r="AJ434" t="s">
        <v>47</v>
      </c>
      <c r="AM434" t="s">
        <v>758</v>
      </c>
      <c r="AN434" t="s">
        <v>759</v>
      </c>
      <c r="AO434" t="s">
        <v>36</v>
      </c>
      <c r="AR434" t="s">
        <v>825</v>
      </c>
      <c r="AT434">
        <v>0</v>
      </c>
      <c r="AU434">
        <v>16.41</v>
      </c>
      <c r="AV434">
        <v>2020</v>
      </c>
      <c r="AW434">
        <v>62</v>
      </c>
      <c r="AX434" t="s">
        <v>40</v>
      </c>
      <c r="AY434">
        <v>70</v>
      </c>
      <c r="AZ434" s="1">
        <v>43879</v>
      </c>
      <c r="BA434" t="s">
        <v>41</v>
      </c>
      <c r="BB434" t="s">
        <v>826</v>
      </c>
      <c r="BC434">
        <v>9969</v>
      </c>
    </row>
    <row r="435" spans="1:55" x14ac:dyDescent="0.25">
      <c r="A435" s="12">
        <v>523</v>
      </c>
      <c r="B435" s="12">
        <v>0</v>
      </c>
      <c r="C435" s="12" t="s">
        <v>823</v>
      </c>
      <c r="D435" s="12">
        <v>2021</v>
      </c>
      <c r="E435" s="22">
        <v>259</v>
      </c>
      <c r="F435" s="12"/>
      <c r="G435" s="12" t="s">
        <v>90</v>
      </c>
      <c r="H435" s="20">
        <v>50</v>
      </c>
      <c r="I435" s="12">
        <v>0</v>
      </c>
      <c r="J435" s="21">
        <v>50</v>
      </c>
      <c r="K435" s="25" t="s">
        <v>1599</v>
      </c>
      <c r="L435" s="11" t="s">
        <v>1600</v>
      </c>
      <c r="M435" s="13">
        <v>50</v>
      </c>
      <c r="N435" s="14"/>
      <c r="O435" s="6"/>
      <c r="P435" s="15"/>
      <c r="Q435" s="7"/>
      <c r="R435" s="8">
        <f t="shared" si="6"/>
        <v>0</v>
      </c>
      <c r="S435" s="9"/>
      <c r="T435" s="10"/>
      <c r="U435" s="12"/>
      <c r="V435" s="12"/>
      <c r="W435" s="12">
        <v>4</v>
      </c>
      <c r="X435" s="12" t="s">
        <v>734</v>
      </c>
      <c r="Y435" s="12">
        <v>1</v>
      </c>
      <c r="Z435" s="12" t="s">
        <v>44</v>
      </c>
      <c r="AE435">
        <v>3</v>
      </c>
      <c r="AF435" t="s">
        <v>199</v>
      </c>
      <c r="AG435">
        <v>1</v>
      </c>
      <c r="AH435" t="s">
        <v>200</v>
      </c>
      <c r="AI435">
        <v>3</v>
      </c>
      <c r="AJ435" t="s">
        <v>47</v>
      </c>
      <c r="AM435" t="s">
        <v>758</v>
      </c>
      <c r="AN435" t="s">
        <v>759</v>
      </c>
      <c r="AO435" t="s">
        <v>36</v>
      </c>
      <c r="AT435">
        <v>0</v>
      </c>
      <c r="AU435">
        <v>50</v>
      </c>
      <c r="AV435">
        <v>2021</v>
      </c>
      <c r="AW435">
        <v>4</v>
      </c>
      <c r="AX435" t="s">
        <v>40</v>
      </c>
      <c r="AY435">
        <v>10</v>
      </c>
      <c r="AZ435" s="1">
        <v>44209</v>
      </c>
      <c r="BA435" t="s">
        <v>41</v>
      </c>
      <c r="BB435" t="s">
        <v>90</v>
      </c>
    </row>
    <row r="436" spans="1:55" x14ac:dyDescent="0.25">
      <c r="A436" s="12">
        <v>524</v>
      </c>
      <c r="B436" s="12">
        <v>1</v>
      </c>
      <c r="C436" s="12" t="s">
        <v>827</v>
      </c>
      <c r="D436" s="12">
        <v>2020</v>
      </c>
      <c r="E436" s="22">
        <v>817</v>
      </c>
      <c r="F436" s="12"/>
      <c r="G436" s="12" t="s">
        <v>828</v>
      </c>
      <c r="H436" s="20">
        <v>530.6</v>
      </c>
      <c r="I436" s="12">
        <v>0</v>
      </c>
      <c r="J436" s="21">
        <v>530.6</v>
      </c>
      <c r="K436" s="25" t="s">
        <v>1599</v>
      </c>
      <c r="L436" s="11" t="s">
        <v>1600</v>
      </c>
      <c r="M436" s="13">
        <v>530.6</v>
      </c>
      <c r="N436" s="14"/>
      <c r="O436" s="6"/>
      <c r="P436" s="15"/>
      <c r="Q436" s="7"/>
      <c r="R436" s="8">
        <f t="shared" si="6"/>
        <v>0</v>
      </c>
      <c r="S436" s="9"/>
      <c r="T436" s="10"/>
      <c r="U436" s="12"/>
      <c r="V436" s="12"/>
      <c r="W436" s="12">
        <v>4</v>
      </c>
      <c r="X436" s="12" t="s">
        <v>734</v>
      </c>
      <c r="Y436" s="12">
        <v>1</v>
      </c>
      <c r="Z436" s="12" t="s">
        <v>44</v>
      </c>
      <c r="AE436">
        <v>3</v>
      </c>
      <c r="AF436" t="s">
        <v>199</v>
      </c>
      <c r="AG436">
        <v>1</v>
      </c>
      <c r="AH436" t="s">
        <v>200</v>
      </c>
      <c r="AI436">
        <v>3</v>
      </c>
      <c r="AJ436" t="s">
        <v>47</v>
      </c>
      <c r="AM436" t="s">
        <v>764</v>
      </c>
      <c r="AN436" t="s">
        <v>765</v>
      </c>
      <c r="AO436" t="s">
        <v>36</v>
      </c>
      <c r="AR436">
        <v>8242979176</v>
      </c>
      <c r="AT436">
        <v>0</v>
      </c>
      <c r="AU436">
        <v>530.6</v>
      </c>
      <c r="AV436">
        <v>2020</v>
      </c>
      <c r="AW436">
        <v>117</v>
      </c>
      <c r="AX436" t="s">
        <v>40</v>
      </c>
      <c r="AY436">
        <v>182</v>
      </c>
      <c r="AZ436" s="1">
        <v>43938</v>
      </c>
      <c r="BA436" t="s">
        <v>41</v>
      </c>
      <c r="BB436" t="s">
        <v>767</v>
      </c>
      <c r="BC436">
        <v>10688</v>
      </c>
    </row>
    <row r="437" spans="1:55" x14ac:dyDescent="0.25">
      <c r="A437" s="12">
        <v>524</v>
      </c>
      <c r="B437" s="12">
        <v>1</v>
      </c>
      <c r="C437" s="12" t="s">
        <v>827</v>
      </c>
      <c r="D437" s="12">
        <v>2021</v>
      </c>
      <c r="E437" s="22">
        <v>64</v>
      </c>
      <c r="F437" s="12"/>
      <c r="G437" s="12" t="s">
        <v>767</v>
      </c>
      <c r="H437" s="20">
        <v>2.59</v>
      </c>
      <c r="I437" s="12">
        <v>0</v>
      </c>
      <c r="J437" s="21">
        <v>2.59</v>
      </c>
      <c r="K437" s="25" t="s">
        <v>1599</v>
      </c>
      <c r="L437" s="11" t="s">
        <v>1600</v>
      </c>
      <c r="M437" s="13">
        <v>2.59</v>
      </c>
      <c r="N437" s="14"/>
      <c r="O437" s="6"/>
      <c r="P437" s="15"/>
      <c r="Q437" s="7"/>
      <c r="R437" s="8">
        <f t="shared" si="6"/>
        <v>0</v>
      </c>
      <c r="S437" s="9"/>
      <c r="T437" s="10"/>
      <c r="U437" s="12">
        <v>2020</v>
      </c>
      <c r="V437" s="12">
        <v>24</v>
      </c>
      <c r="W437" s="12">
        <v>4</v>
      </c>
      <c r="X437" s="12" t="s">
        <v>734</v>
      </c>
      <c r="Y437" s="12">
        <v>1</v>
      </c>
      <c r="Z437" s="12" t="s">
        <v>44</v>
      </c>
      <c r="AE437">
        <v>3</v>
      </c>
      <c r="AF437" t="s">
        <v>199</v>
      </c>
      <c r="AG437">
        <v>1</v>
      </c>
      <c r="AH437" t="s">
        <v>200</v>
      </c>
      <c r="AI437">
        <v>3</v>
      </c>
      <c r="AJ437" t="s">
        <v>47</v>
      </c>
      <c r="AM437" t="s">
        <v>764</v>
      </c>
      <c r="AN437" t="s">
        <v>765</v>
      </c>
      <c r="AO437" t="s">
        <v>36</v>
      </c>
      <c r="AR437">
        <v>8242979176</v>
      </c>
      <c r="AT437">
        <v>0</v>
      </c>
      <c r="AU437">
        <v>2.59</v>
      </c>
      <c r="AV437">
        <v>2020</v>
      </c>
      <c r="AW437">
        <v>117</v>
      </c>
      <c r="AX437" t="s">
        <v>40</v>
      </c>
      <c r="AY437">
        <v>182</v>
      </c>
      <c r="AZ437" s="1">
        <v>43938</v>
      </c>
      <c r="BA437" t="s">
        <v>41</v>
      </c>
      <c r="BB437" t="s">
        <v>767</v>
      </c>
      <c r="BC437">
        <v>10688</v>
      </c>
    </row>
    <row r="438" spans="1:55" x14ac:dyDescent="0.25">
      <c r="A438" s="12">
        <v>524</v>
      </c>
      <c r="B438" s="12">
        <v>1</v>
      </c>
      <c r="C438" s="12" t="s">
        <v>827</v>
      </c>
      <c r="D438" s="12">
        <v>2021</v>
      </c>
      <c r="E438" s="22">
        <v>1016</v>
      </c>
      <c r="F438" s="12"/>
      <c r="G438" s="12" t="s">
        <v>829</v>
      </c>
      <c r="H438" s="20">
        <v>24.01</v>
      </c>
      <c r="I438" s="12">
        <v>0</v>
      </c>
      <c r="J438" s="21">
        <v>24.01</v>
      </c>
      <c r="K438" s="25" t="s">
        <v>1599</v>
      </c>
      <c r="L438" s="11" t="s">
        <v>1600</v>
      </c>
      <c r="M438" s="13">
        <v>24.01</v>
      </c>
      <c r="N438" s="14"/>
      <c r="O438" s="6"/>
      <c r="P438" s="15"/>
      <c r="Q438" s="7"/>
      <c r="R438" s="8">
        <f t="shared" si="6"/>
        <v>0</v>
      </c>
      <c r="S438" s="9"/>
      <c r="T438" s="10"/>
      <c r="U438" s="12"/>
      <c r="V438" s="12"/>
      <c r="W438" s="12">
        <v>4</v>
      </c>
      <c r="X438" s="12" t="s">
        <v>734</v>
      </c>
      <c r="Y438" s="12">
        <v>1</v>
      </c>
      <c r="Z438" s="12" t="s">
        <v>44</v>
      </c>
      <c r="AE438">
        <v>3</v>
      </c>
      <c r="AF438" t="s">
        <v>199</v>
      </c>
      <c r="AG438">
        <v>1</v>
      </c>
      <c r="AH438" t="s">
        <v>200</v>
      </c>
      <c r="AI438">
        <v>3</v>
      </c>
      <c r="AJ438" t="s">
        <v>47</v>
      </c>
      <c r="AM438" t="s">
        <v>764</v>
      </c>
      <c r="AN438" t="s">
        <v>765</v>
      </c>
      <c r="AO438" t="s">
        <v>36</v>
      </c>
      <c r="AR438">
        <v>8691446821</v>
      </c>
      <c r="AT438">
        <v>0</v>
      </c>
      <c r="AU438">
        <v>24.01</v>
      </c>
      <c r="AV438">
        <v>2021</v>
      </c>
      <c r="AW438">
        <v>193</v>
      </c>
      <c r="AX438" t="s">
        <v>40</v>
      </c>
      <c r="AY438">
        <v>225</v>
      </c>
      <c r="AZ438" s="1">
        <v>44337</v>
      </c>
      <c r="BA438" t="s">
        <v>41</v>
      </c>
      <c r="BB438" t="s">
        <v>830</v>
      </c>
      <c r="BC438">
        <v>10688</v>
      </c>
    </row>
    <row r="439" spans="1:55" x14ac:dyDescent="0.25">
      <c r="A439" s="12">
        <v>524</v>
      </c>
      <c r="B439" s="12">
        <v>1</v>
      </c>
      <c r="C439" s="12" t="s">
        <v>827</v>
      </c>
      <c r="D439" s="12">
        <v>2021</v>
      </c>
      <c r="E439" s="22">
        <v>1197</v>
      </c>
      <c r="F439" s="12"/>
      <c r="G439" s="12" t="s">
        <v>831</v>
      </c>
      <c r="H439" s="20">
        <v>211</v>
      </c>
      <c r="I439" s="12">
        <v>0</v>
      </c>
      <c r="J439" s="21">
        <v>211</v>
      </c>
      <c r="K439" s="25" t="s">
        <v>1597</v>
      </c>
      <c r="L439" s="11" t="s">
        <v>1598</v>
      </c>
      <c r="M439" s="13"/>
      <c r="N439" s="14"/>
      <c r="O439" s="6"/>
      <c r="P439" s="15"/>
      <c r="Q439" s="7"/>
      <c r="R439" s="8">
        <f t="shared" si="6"/>
        <v>211</v>
      </c>
      <c r="S439" s="9"/>
      <c r="T439" s="10"/>
      <c r="U439" s="12"/>
      <c r="V439" s="12"/>
      <c r="W439" s="12">
        <v>4</v>
      </c>
      <c r="X439" s="12" t="s">
        <v>734</v>
      </c>
      <c r="Y439" s="12">
        <v>1</v>
      </c>
      <c r="Z439" s="12" t="s">
        <v>44</v>
      </c>
      <c r="AE439">
        <v>3</v>
      </c>
      <c r="AF439" t="s">
        <v>199</v>
      </c>
      <c r="AG439">
        <v>1</v>
      </c>
      <c r="AH439" t="s">
        <v>200</v>
      </c>
      <c r="AI439">
        <v>3</v>
      </c>
      <c r="AJ439" t="s">
        <v>47</v>
      </c>
      <c r="AM439" t="s">
        <v>764</v>
      </c>
      <c r="AN439" t="s">
        <v>765</v>
      </c>
      <c r="AO439" t="s">
        <v>36</v>
      </c>
      <c r="AR439" t="s">
        <v>775</v>
      </c>
      <c r="AT439">
        <v>211</v>
      </c>
      <c r="AU439">
        <v>0</v>
      </c>
      <c r="AV439">
        <v>2021</v>
      </c>
      <c r="AW439">
        <v>233</v>
      </c>
      <c r="AX439" t="s">
        <v>40</v>
      </c>
      <c r="AY439">
        <v>285</v>
      </c>
      <c r="AZ439" s="1">
        <v>44369</v>
      </c>
      <c r="BA439" t="s">
        <v>41</v>
      </c>
      <c r="BB439" t="s">
        <v>832</v>
      </c>
      <c r="BC439">
        <v>11160</v>
      </c>
    </row>
    <row r="440" spans="1:55" x14ac:dyDescent="0.25">
      <c r="A440" s="12">
        <v>524</v>
      </c>
      <c r="B440" s="12">
        <v>1</v>
      </c>
      <c r="C440" s="12" t="s">
        <v>827</v>
      </c>
      <c r="D440" s="12">
        <v>2021</v>
      </c>
      <c r="E440" s="22">
        <v>2008</v>
      </c>
      <c r="F440" s="12"/>
      <c r="G440" s="12" t="s">
        <v>776</v>
      </c>
      <c r="H440" s="20">
        <v>200</v>
      </c>
      <c r="I440" s="12">
        <v>0</v>
      </c>
      <c r="J440" s="21">
        <v>200</v>
      </c>
      <c r="K440" s="25" t="s">
        <v>1597</v>
      </c>
      <c r="L440" s="11" t="s">
        <v>1598</v>
      </c>
      <c r="M440" s="13"/>
      <c r="N440" s="14"/>
      <c r="O440" s="6"/>
      <c r="P440" s="15"/>
      <c r="Q440" s="7"/>
      <c r="R440" s="8">
        <f t="shared" si="6"/>
        <v>200</v>
      </c>
      <c r="S440" s="9"/>
      <c r="T440" s="10"/>
      <c r="U440" s="12"/>
      <c r="V440" s="12"/>
      <c r="W440" s="12">
        <v>4</v>
      </c>
      <c r="X440" s="12" t="s">
        <v>734</v>
      </c>
      <c r="Y440" s="12">
        <v>1</v>
      </c>
      <c r="Z440" s="12" t="s">
        <v>44</v>
      </c>
      <c r="AE440">
        <v>3</v>
      </c>
      <c r="AF440" t="s">
        <v>199</v>
      </c>
      <c r="AG440">
        <v>1</v>
      </c>
      <c r="AH440" t="s">
        <v>200</v>
      </c>
      <c r="AI440">
        <v>3</v>
      </c>
      <c r="AJ440" t="s">
        <v>47</v>
      </c>
      <c r="AM440" t="s">
        <v>764</v>
      </c>
      <c r="AN440" t="s">
        <v>765</v>
      </c>
      <c r="AO440" t="s">
        <v>36</v>
      </c>
      <c r="AR440" t="s">
        <v>775</v>
      </c>
      <c r="AT440">
        <v>200</v>
      </c>
      <c r="AU440">
        <v>0</v>
      </c>
      <c r="AV440">
        <v>2021</v>
      </c>
      <c r="AW440">
        <v>443</v>
      </c>
      <c r="AX440" t="s">
        <v>40</v>
      </c>
      <c r="AY440">
        <v>526</v>
      </c>
      <c r="AZ440" s="1">
        <v>44517</v>
      </c>
      <c r="BA440" t="s">
        <v>41</v>
      </c>
      <c r="BB440" t="s">
        <v>776</v>
      </c>
      <c r="BC440">
        <v>11160</v>
      </c>
    </row>
    <row r="441" spans="1:55" x14ac:dyDescent="0.25">
      <c r="A441" s="12">
        <v>524</v>
      </c>
      <c r="B441" s="12">
        <v>2</v>
      </c>
      <c r="C441" s="12" t="s">
        <v>833</v>
      </c>
      <c r="D441" s="12">
        <v>2021</v>
      </c>
      <c r="E441" s="22">
        <v>200</v>
      </c>
      <c r="F441" s="12"/>
      <c r="G441" s="12" t="s">
        <v>778</v>
      </c>
      <c r="H441" s="20">
        <v>274.12</v>
      </c>
      <c r="I441" s="12">
        <v>0</v>
      </c>
      <c r="J441" s="21">
        <v>274.12</v>
      </c>
      <c r="K441" s="25" t="s">
        <v>1597</v>
      </c>
      <c r="L441" s="11" t="s">
        <v>1598</v>
      </c>
      <c r="M441" s="13"/>
      <c r="N441" s="14"/>
      <c r="O441" s="6"/>
      <c r="P441" s="15"/>
      <c r="Q441" s="7"/>
      <c r="R441" s="8">
        <f t="shared" si="6"/>
        <v>274.12</v>
      </c>
      <c r="S441" s="9"/>
      <c r="T441" s="10"/>
      <c r="U441" s="12">
        <v>2020</v>
      </c>
      <c r="V441" s="12">
        <v>90</v>
      </c>
      <c r="W441" s="12">
        <v>4</v>
      </c>
      <c r="X441" s="12" t="s">
        <v>734</v>
      </c>
      <c r="Y441" s="12">
        <v>1</v>
      </c>
      <c r="Z441" s="12" t="s">
        <v>44</v>
      </c>
      <c r="AE441">
        <v>3</v>
      </c>
      <c r="AF441" t="s">
        <v>199</v>
      </c>
      <c r="AG441">
        <v>1</v>
      </c>
      <c r="AH441" t="s">
        <v>200</v>
      </c>
      <c r="AI441">
        <v>3</v>
      </c>
      <c r="AJ441" t="s">
        <v>47</v>
      </c>
      <c r="AM441" t="s">
        <v>781</v>
      </c>
      <c r="AN441" t="s">
        <v>782</v>
      </c>
      <c r="AO441" t="s">
        <v>36</v>
      </c>
      <c r="AR441" t="s">
        <v>779</v>
      </c>
      <c r="AT441">
        <v>274.12</v>
      </c>
      <c r="AU441">
        <v>0</v>
      </c>
      <c r="AV441">
        <v>2020</v>
      </c>
      <c r="AW441">
        <v>526</v>
      </c>
      <c r="AX441" t="s">
        <v>40</v>
      </c>
      <c r="AY441">
        <v>588</v>
      </c>
      <c r="AZ441" s="1">
        <v>44182</v>
      </c>
      <c r="BA441" t="s">
        <v>41</v>
      </c>
      <c r="BB441" t="s">
        <v>780</v>
      </c>
      <c r="BC441">
        <v>11019</v>
      </c>
    </row>
    <row r="442" spans="1:55" x14ac:dyDescent="0.25">
      <c r="A442" s="12">
        <v>524</v>
      </c>
      <c r="B442" s="12">
        <v>3</v>
      </c>
      <c r="C442" s="12" t="s">
        <v>834</v>
      </c>
      <c r="D442" s="12">
        <v>2020</v>
      </c>
      <c r="E442" s="22">
        <v>638</v>
      </c>
      <c r="F442" s="12"/>
      <c r="G442" s="12" t="s">
        <v>835</v>
      </c>
      <c r="H442" s="20">
        <v>345.61</v>
      </c>
      <c r="I442" s="12">
        <v>0</v>
      </c>
      <c r="J442" s="21">
        <v>345.61</v>
      </c>
      <c r="K442" s="25" t="s">
        <v>1599</v>
      </c>
      <c r="L442" s="11" t="s">
        <v>1600</v>
      </c>
      <c r="M442" s="13">
        <v>345.61</v>
      </c>
      <c r="N442" s="14"/>
      <c r="O442" s="6"/>
      <c r="P442" s="15"/>
      <c r="Q442" s="7"/>
      <c r="R442" s="8">
        <f t="shared" si="6"/>
        <v>0</v>
      </c>
      <c r="S442" s="9"/>
      <c r="T442" s="10"/>
      <c r="U442" s="12"/>
      <c r="V442" s="12"/>
      <c r="W442" s="12">
        <v>4</v>
      </c>
      <c r="X442" s="12" t="s">
        <v>734</v>
      </c>
      <c r="Y442" s="12">
        <v>1</v>
      </c>
      <c r="Z442" s="12" t="s">
        <v>44</v>
      </c>
      <c r="AE442">
        <v>3</v>
      </c>
      <c r="AF442" t="s">
        <v>199</v>
      </c>
      <c r="AG442">
        <v>1</v>
      </c>
      <c r="AH442" t="s">
        <v>200</v>
      </c>
      <c r="AI442">
        <v>3</v>
      </c>
      <c r="AJ442" t="s">
        <v>47</v>
      </c>
      <c r="AM442" t="s">
        <v>788</v>
      </c>
      <c r="AN442" t="s">
        <v>789</v>
      </c>
      <c r="AO442" t="s">
        <v>36</v>
      </c>
      <c r="AR442" t="s">
        <v>786</v>
      </c>
      <c r="AT442">
        <v>0</v>
      </c>
      <c r="AU442">
        <v>345.61</v>
      </c>
      <c r="AV442">
        <v>2020</v>
      </c>
      <c r="AW442">
        <v>105</v>
      </c>
      <c r="AX442" t="s">
        <v>40</v>
      </c>
      <c r="AY442">
        <v>122</v>
      </c>
      <c r="AZ442" s="1">
        <v>43906</v>
      </c>
      <c r="BA442" t="s">
        <v>41</v>
      </c>
      <c r="BB442" t="s">
        <v>787</v>
      </c>
      <c r="BC442">
        <v>8168</v>
      </c>
    </row>
    <row r="443" spans="1:55" x14ac:dyDescent="0.25">
      <c r="A443" s="12">
        <v>524</v>
      </c>
      <c r="B443" s="12">
        <v>3</v>
      </c>
      <c r="C443" s="12" t="s">
        <v>834</v>
      </c>
      <c r="D443" s="12">
        <v>2020</v>
      </c>
      <c r="E443" s="22">
        <v>994</v>
      </c>
      <c r="F443" s="12"/>
      <c r="G443" s="12" t="s">
        <v>836</v>
      </c>
      <c r="H443" s="20">
        <v>708.01</v>
      </c>
      <c r="I443" s="12">
        <v>0</v>
      </c>
      <c r="J443" s="21">
        <v>708.01</v>
      </c>
      <c r="K443" s="25" t="s">
        <v>1599</v>
      </c>
      <c r="L443" s="11" t="s">
        <v>1600</v>
      </c>
      <c r="M443" s="13">
        <v>708.01</v>
      </c>
      <c r="N443" s="14"/>
      <c r="O443" s="6"/>
      <c r="P443" s="15"/>
      <c r="Q443" s="7"/>
      <c r="R443" s="8">
        <f t="shared" si="6"/>
        <v>0</v>
      </c>
      <c r="S443" s="9"/>
      <c r="T443" s="10"/>
      <c r="U443" s="12"/>
      <c r="V443" s="12"/>
      <c r="W443" s="12">
        <v>4</v>
      </c>
      <c r="X443" s="12" t="s">
        <v>734</v>
      </c>
      <c r="Y443" s="12">
        <v>1</v>
      </c>
      <c r="Z443" s="12" t="s">
        <v>44</v>
      </c>
      <c r="AE443">
        <v>3</v>
      </c>
      <c r="AF443" t="s">
        <v>199</v>
      </c>
      <c r="AG443">
        <v>1</v>
      </c>
      <c r="AH443" t="s">
        <v>200</v>
      </c>
      <c r="AI443">
        <v>3</v>
      </c>
      <c r="AJ443" t="s">
        <v>47</v>
      </c>
      <c r="AM443" t="s">
        <v>788</v>
      </c>
      <c r="AN443" t="s">
        <v>789</v>
      </c>
      <c r="AO443" t="s">
        <v>36</v>
      </c>
      <c r="AR443" t="s">
        <v>791</v>
      </c>
      <c r="AT443">
        <v>0</v>
      </c>
      <c r="AU443">
        <v>708.01</v>
      </c>
      <c r="AV443">
        <v>2020</v>
      </c>
      <c r="AW443">
        <v>190</v>
      </c>
      <c r="AX443" t="s">
        <v>40</v>
      </c>
      <c r="AY443">
        <v>212</v>
      </c>
      <c r="AZ443" s="1">
        <v>43969</v>
      </c>
      <c r="BA443" t="s">
        <v>41</v>
      </c>
      <c r="BB443" t="s">
        <v>792</v>
      </c>
      <c r="BC443">
        <v>8168</v>
      </c>
    </row>
    <row r="444" spans="1:55" x14ac:dyDescent="0.25">
      <c r="A444" s="12">
        <v>524</v>
      </c>
      <c r="B444" s="12">
        <v>3</v>
      </c>
      <c r="C444" s="12" t="s">
        <v>834</v>
      </c>
      <c r="D444" s="12">
        <v>2021</v>
      </c>
      <c r="E444" s="22">
        <v>494</v>
      </c>
      <c r="F444" s="12"/>
      <c r="G444" s="12" t="s">
        <v>837</v>
      </c>
      <c r="H444" s="20">
        <v>2.08</v>
      </c>
      <c r="I444" s="12">
        <v>0</v>
      </c>
      <c r="J444" s="21">
        <v>2.08</v>
      </c>
      <c r="K444" s="25" t="s">
        <v>1599</v>
      </c>
      <c r="L444" s="11" t="s">
        <v>1600</v>
      </c>
      <c r="M444" s="13">
        <v>2.08</v>
      </c>
      <c r="N444" s="14"/>
      <c r="O444" s="6"/>
      <c r="P444" s="15"/>
      <c r="Q444" s="7"/>
      <c r="R444" s="8">
        <f t="shared" si="6"/>
        <v>0</v>
      </c>
      <c r="S444" s="9"/>
      <c r="T444" s="10"/>
      <c r="U444" s="12"/>
      <c r="V444" s="12"/>
      <c r="W444" s="12">
        <v>4</v>
      </c>
      <c r="X444" s="12" t="s">
        <v>734</v>
      </c>
      <c r="Y444" s="12">
        <v>1</v>
      </c>
      <c r="Z444" s="12" t="s">
        <v>44</v>
      </c>
      <c r="AE444">
        <v>3</v>
      </c>
      <c r="AF444" t="s">
        <v>199</v>
      </c>
      <c r="AG444">
        <v>1</v>
      </c>
      <c r="AH444" t="s">
        <v>200</v>
      </c>
      <c r="AI444">
        <v>3</v>
      </c>
      <c r="AJ444" t="s">
        <v>47</v>
      </c>
      <c r="AM444" t="s">
        <v>788</v>
      </c>
      <c r="AN444" t="s">
        <v>789</v>
      </c>
      <c r="AO444" t="s">
        <v>36</v>
      </c>
      <c r="AR444" t="s">
        <v>791</v>
      </c>
      <c r="AT444">
        <v>0</v>
      </c>
      <c r="AU444">
        <v>2.08</v>
      </c>
      <c r="AV444">
        <v>2021</v>
      </c>
      <c r="AW444">
        <v>75</v>
      </c>
      <c r="AX444" t="s">
        <v>40</v>
      </c>
      <c r="AY444">
        <v>84</v>
      </c>
      <c r="AZ444" s="1">
        <v>44246</v>
      </c>
      <c r="BA444" t="s">
        <v>41</v>
      </c>
      <c r="BB444" t="s">
        <v>838</v>
      </c>
      <c r="BC444">
        <v>8168</v>
      </c>
    </row>
    <row r="445" spans="1:55" x14ac:dyDescent="0.25">
      <c r="A445" s="12">
        <v>524</v>
      </c>
      <c r="B445" s="12">
        <v>3</v>
      </c>
      <c r="C445" s="12" t="s">
        <v>834</v>
      </c>
      <c r="D445" s="12">
        <v>2021</v>
      </c>
      <c r="E445" s="22">
        <v>784</v>
      </c>
      <c r="F445" s="12"/>
      <c r="G445" s="12" t="s">
        <v>839</v>
      </c>
      <c r="H445" s="20">
        <v>1139.94</v>
      </c>
      <c r="I445" s="12">
        <v>0</v>
      </c>
      <c r="J445" s="21">
        <v>1139.94</v>
      </c>
      <c r="K445" s="25" t="s">
        <v>1604</v>
      </c>
      <c r="L445" s="11" t="s">
        <v>1602</v>
      </c>
      <c r="M445" s="13">
        <v>729.68</v>
      </c>
      <c r="N445" s="14"/>
      <c r="O445" s="6"/>
      <c r="P445" s="15"/>
      <c r="Q445" s="7"/>
      <c r="R445" s="8">
        <f t="shared" si="6"/>
        <v>410.2600000000001</v>
      </c>
      <c r="S445" s="9"/>
      <c r="T445" s="10"/>
      <c r="U445" s="12"/>
      <c r="V445" s="12"/>
      <c r="W445" s="12">
        <v>4</v>
      </c>
      <c r="X445" s="12" t="s">
        <v>734</v>
      </c>
      <c r="Y445" s="12">
        <v>1</v>
      </c>
      <c r="Z445" s="12" t="s">
        <v>44</v>
      </c>
      <c r="AE445">
        <v>3</v>
      </c>
      <c r="AF445" t="s">
        <v>199</v>
      </c>
      <c r="AG445">
        <v>1</v>
      </c>
      <c r="AH445" t="s">
        <v>200</v>
      </c>
      <c r="AI445">
        <v>3</v>
      </c>
      <c r="AJ445" t="s">
        <v>47</v>
      </c>
      <c r="AM445" t="s">
        <v>788</v>
      </c>
      <c r="AN445" t="s">
        <v>789</v>
      </c>
      <c r="AO445" t="s">
        <v>36</v>
      </c>
      <c r="AR445" t="s">
        <v>794</v>
      </c>
      <c r="AT445">
        <v>410.26</v>
      </c>
      <c r="AU445">
        <v>729.68</v>
      </c>
      <c r="AV445">
        <v>2021</v>
      </c>
      <c r="AW445">
        <v>132</v>
      </c>
      <c r="AX445" t="s">
        <v>40</v>
      </c>
      <c r="AY445">
        <v>148</v>
      </c>
      <c r="AZ445" s="1">
        <v>44294</v>
      </c>
      <c r="BA445" t="s">
        <v>41</v>
      </c>
      <c r="BB445" t="s">
        <v>795</v>
      </c>
      <c r="BC445">
        <v>8168</v>
      </c>
    </row>
    <row r="446" spans="1:55" x14ac:dyDescent="0.25">
      <c r="A446" s="12">
        <v>524</v>
      </c>
      <c r="B446" s="12">
        <v>4</v>
      </c>
      <c r="C446" s="12" t="s">
        <v>840</v>
      </c>
      <c r="D446" s="12">
        <v>2021</v>
      </c>
      <c r="E446" s="22">
        <v>431</v>
      </c>
      <c r="F446" s="12"/>
      <c r="G446" s="12" t="s">
        <v>841</v>
      </c>
      <c r="H446" s="20">
        <v>268.68</v>
      </c>
      <c r="I446" s="12">
        <v>0</v>
      </c>
      <c r="J446" s="21">
        <v>268.68</v>
      </c>
      <c r="K446" s="25" t="s">
        <v>1599</v>
      </c>
      <c r="L446" s="11" t="s">
        <v>1600</v>
      </c>
      <c r="M446" s="13">
        <v>268.68</v>
      </c>
      <c r="N446" s="14"/>
      <c r="O446" s="6"/>
      <c r="P446" s="15"/>
      <c r="Q446" s="7"/>
      <c r="R446" s="8">
        <f t="shared" si="6"/>
        <v>0</v>
      </c>
      <c r="S446" s="9"/>
      <c r="T446" s="10"/>
      <c r="U446" s="12"/>
      <c r="V446" s="12"/>
      <c r="W446" s="12">
        <v>4</v>
      </c>
      <c r="X446" s="12" t="s">
        <v>734</v>
      </c>
      <c r="Y446" s="12">
        <v>1</v>
      </c>
      <c r="Z446" s="12" t="s">
        <v>44</v>
      </c>
      <c r="AE446">
        <v>3</v>
      </c>
      <c r="AF446" t="s">
        <v>199</v>
      </c>
      <c r="AG446">
        <v>1</v>
      </c>
      <c r="AH446" t="s">
        <v>200</v>
      </c>
      <c r="AI446">
        <v>3</v>
      </c>
      <c r="AJ446" t="s">
        <v>47</v>
      </c>
      <c r="AM446" t="s">
        <v>799</v>
      </c>
      <c r="AN446" t="s">
        <v>800</v>
      </c>
      <c r="AO446" t="s">
        <v>36</v>
      </c>
      <c r="AT446">
        <v>0</v>
      </c>
      <c r="AU446">
        <v>268.68</v>
      </c>
      <c r="AV446">
        <v>2021</v>
      </c>
      <c r="AW446">
        <v>57</v>
      </c>
      <c r="AX446" t="s">
        <v>40</v>
      </c>
      <c r="AY446">
        <v>60</v>
      </c>
      <c r="AZ446" s="1">
        <v>44232</v>
      </c>
      <c r="BA446" t="s">
        <v>41</v>
      </c>
      <c r="BB446" t="s">
        <v>798</v>
      </c>
      <c r="BC446">
        <v>2378</v>
      </c>
    </row>
    <row r="447" spans="1:55" x14ac:dyDescent="0.25">
      <c r="A447" s="12">
        <v>648</v>
      </c>
      <c r="B447" s="12">
        <v>1</v>
      </c>
      <c r="C447" s="12" t="s">
        <v>842</v>
      </c>
      <c r="D447" s="12">
        <v>2020</v>
      </c>
      <c r="E447" s="22">
        <v>818</v>
      </c>
      <c r="F447" s="12"/>
      <c r="G447" s="12" t="s">
        <v>843</v>
      </c>
      <c r="H447" s="20">
        <v>792.22</v>
      </c>
      <c r="I447" s="12">
        <v>0</v>
      </c>
      <c r="J447" s="21">
        <v>792.22</v>
      </c>
      <c r="K447" s="25" t="s">
        <v>1599</v>
      </c>
      <c r="L447" s="11" t="s">
        <v>1600</v>
      </c>
      <c r="M447" s="13">
        <v>792.22</v>
      </c>
      <c r="N447" s="14"/>
      <c r="O447" s="6"/>
      <c r="P447" s="15"/>
      <c r="Q447" s="7"/>
      <c r="R447" s="8">
        <f t="shared" si="6"/>
        <v>0</v>
      </c>
      <c r="S447" s="9"/>
      <c r="T447" s="10"/>
      <c r="U447" s="12"/>
      <c r="V447" s="12"/>
      <c r="W447" s="12">
        <v>4</v>
      </c>
      <c r="X447" s="12" t="s">
        <v>734</v>
      </c>
      <c r="Y447" s="12">
        <v>1</v>
      </c>
      <c r="Z447" s="12" t="s">
        <v>44</v>
      </c>
      <c r="AE447">
        <v>4</v>
      </c>
      <c r="AF447" t="s">
        <v>203</v>
      </c>
      <c r="AG447">
        <v>1</v>
      </c>
      <c r="AH447" t="s">
        <v>204</v>
      </c>
      <c r="AI447">
        <v>3</v>
      </c>
      <c r="AJ447" t="s">
        <v>47</v>
      </c>
      <c r="AM447" t="s">
        <v>764</v>
      </c>
      <c r="AN447" t="s">
        <v>765</v>
      </c>
      <c r="AO447" t="s">
        <v>36</v>
      </c>
      <c r="AR447">
        <v>8242979176</v>
      </c>
      <c r="AT447">
        <v>0</v>
      </c>
      <c r="AU447">
        <v>792.22</v>
      </c>
      <c r="AV447">
        <v>2020</v>
      </c>
      <c r="AW447">
        <v>117</v>
      </c>
      <c r="AX447" t="s">
        <v>40</v>
      </c>
      <c r="AY447">
        <v>182</v>
      </c>
      <c r="AZ447" s="1">
        <v>43938</v>
      </c>
      <c r="BA447" t="s">
        <v>41</v>
      </c>
      <c r="BB447" t="s">
        <v>767</v>
      </c>
      <c r="BC447">
        <v>10688</v>
      </c>
    </row>
    <row r="448" spans="1:55" x14ac:dyDescent="0.25">
      <c r="A448" s="12">
        <v>648</v>
      </c>
      <c r="B448" s="12">
        <v>1</v>
      </c>
      <c r="C448" s="12" t="s">
        <v>842</v>
      </c>
      <c r="D448" s="12">
        <v>2021</v>
      </c>
      <c r="E448" s="22">
        <v>1198</v>
      </c>
      <c r="F448" s="12"/>
      <c r="G448" s="12" t="s">
        <v>844</v>
      </c>
      <c r="H448" s="20">
        <v>2000</v>
      </c>
      <c r="I448" s="12">
        <v>0</v>
      </c>
      <c r="J448" s="21">
        <v>2000</v>
      </c>
      <c r="K448" s="25" t="s">
        <v>1597</v>
      </c>
      <c r="L448" s="11" t="s">
        <v>1598</v>
      </c>
      <c r="M448" s="13"/>
      <c r="N448" s="14"/>
      <c r="O448" s="6"/>
      <c r="P448" s="15"/>
      <c r="Q448" s="7"/>
      <c r="R448" s="8">
        <f t="shared" si="6"/>
        <v>2000</v>
      </c>
      <c r="S448" s="9"/>
      <c r="T448" s="10"/>
      <c r="U448" s="12"/>
      <c r="V448" s="12"/>
      <c r="W448" s="12">
        <v>4</v>
      </c>
      <c r="X448" s="12" t="s">
        <v>734</v>
      </c>
      <c r="Y448" s="12">
        <v>1</v>
      </c>
      <c r="Z448" s="12" t="s">
        <v>44</v>
      </c>
      <c r="AE448">
        <v>4</v>
      </c>
      <c r="AF448" t="s">
        <v>203</v>
      </c>
      <c r="AG448">
        <v>1</v>
      </c>
      <c r="AH448" t="s">
        <v>204</v>
      </c>
      <c r="AI448">
        <v>3</v>
      </c>
      <c r="AJ448" t="s">
        <v>47</v>
      </c>
      <c r="AM448" t="s">
        <v>764</v>
      </c>
      <c r="AN448" t="s">
        <v>765</v>
      </c>
      <c r="AO448" t="s">
        <v>36</v>
      </c>
      <c r="AR448" t="s">
        <v>775</v>
      </c>
      <c r="AT448">
        <v>2000</v>
      </c>
      <c r="AU448">
        <v>0</v>
      </c>
      <c r="AV448">
        <v>2021</v>
      </c>
      <c r="AW448">
        <v>233</v>
      </c>
      <c r="AX448" t="s">
        <v>40</v>
      </c>
      <c r="AY448">
        <v>285</v>
      </c>
      <c r="AZ448" s="1">
        <v>44369</v>
      </c>
      <c r="BA448" t="s">
        <v>41</v>
      </c>
      <c r="BB448" t="s">
        <v>832</v>
      </c>
      <c r="BC448">
        <v>11160</v>
      </c>
    </row>
    <row r="449" spans="1:55" x14ac:dyDescent="0.25">
      <c r="A449" s="12">
        <v>648</v>
      </c>
      <c r="B449" s="12">
        <v>2</v>
      </c>
      <c r="C449" s="12" t="s">
        <v>845</v>
      </c>
      <c r="D449" s="12">
        <v>2021</v>
      </c>
      <c r="E449" s="22">
        <v>45</v>
      </c>
      <c r="F449" s="12"/>
      <c r="G449" s="12" t="s">
        <v>747</v>
      </c>
      <c r="H449" s="20">
        <v>122</v>
      </c>
      <c r="I449" s="12">
        <v>0</v>
      </c>
      <c r="J449" s="21">
        <v>122</v>
      </c>
      <c r="K449" s="25" t="s">
        <v>1597</v>
      </c>
      <c r="L449" s="11" t="s">
        <v>1598</v>
      </c>
      <c r="M449" s="13"/>
      <c r="N449" s="14"/>
      <c r="O449" s="6"/>
      <c r="P449" s="15"/>
      <c r="Q449" s="7"/>
      <c r="R449" s="8">
        <f t="shared" si="6"/>
        <v>122</v>
      </c>
      <c r="S449" s="9"/>
      <c r="T449" s="10"/>
      <c r="U449" s="12">
        <v>2020</v>
      </c>
      <c r="V449" s="12">
        <v>18</v>
      </c>
      <c r="W449" s="12">
        <v>4</v>
      </c>
      <c r="X449" s="12" t="s">
        <v>734</v>
      </c>
      <c r="Y449" s="12">
        <v>1</v>
      </c>
      <c r="Z449" s="12" t="s">
        <v>44</v>
      </c>
      <c r="AE449">
        <v>4</v>
      </c>
      <c r="AF449" t="s">
        <v>203</v>
      </c>
      <c r="AG449">
        <v>1</v>
      </c>
      <c r="AH449" t="s">
        <v>204</v>
      </c>
      <c r="AI449">
        <v>3</v>
      </c>
      <c r="AJ449" t="s">
        <v>47</v>
      </c>
      <c r="AM449" t="s">
        <v>742</v>
      </c>
      <c r="AN449" t="s">
        <v>743</v>
      </c>
      <c r="AO449" t="s">
        <v>36</v>
      </c>
      <c r="AR449" t="s">
        <v>748</v>
      </c>
      <c r="AT449">
        <v>122</v>
      </c>
      <c r="AU449">
        <v>0</v>
      </c>
      <c r="AV449">
        <v>2020</v>
      </c>
      <c r="AW449">
        <v>139</v>
      </c>
      <c r="AX449" t="s">
        <v>40</v>
      </c>
      <c r="AY449">
        <v>157</v>
      </c>
      <c r="AZ449" s="1">
        <v>43924</v>
      </c>
      <c r="BA449" t="s">
        <v>41</v>
      </c>
      <c r="BB449" t="s">
        <v>747</v>
      </c>
      <c r="BC449">
        <v>9144</v>
      </c>
    </row>
    <row r="450" spans="1:55" x14ac:dyDescent="0.25">
      <c r="A450" s="12">
        <v>648</v>
      </c>
      <c r="B450" s="12">
        <v>2</v>
      </c>
      <c r="C450" s="12" t="s">
        <v>845</v>
      </c>
      <c r="D450" s="12">
        <v>2021</v>
      </c>
      <c r="E450" s="22">
        <v>2121</v>
      </c>
      <c r="F450" s="12"/>
      <c r="G450" s="12" t="s">
        <v>846</v>
      </c>
      <c r="H450" s="20">
        <v>659.25</v>
      </c>
      <c r="I450" s="12">
        <v>0</v>
      </c>
      <c r="J450" s="21">
        <v>659.25</v>
      </c>
      <c r="K450" s="25" t="s">
        <v>1604</v>
      </c>
      <c r="L450" s="11" t="s">
        <v>1602</v>
      </c>
      <c r="M450" s="13">
        <v>0.01</v>
      </c>
      <c r="N450" s="14"/>
      <c r="O450" s="6"/>
      <c r="P450" s="15"/>
      <c r="Q450" s="7"/>
      <c r="R450" s="8">
        <f t="shared" si="6"/>
        <v>659.24</v>
      </c>
      <c r="S450" s="9"/>
      <c r="T450" s="10"/>
      <c r="U450" s="12"/>
      <c r="V450" s="12"/>
      <c r="W450" s="12">
        <v>4</v>
      </c>
      <c r="X450" s="12" t="s">
        <v>734</v>
      </c>
      <c r="Y450" s="12">
        <v>1</v>
      </c>
      <c r="Z450" s="12" t="s">
        <v>44</v>
      </c>
      <c r="AE450">
        <v>4</v>
      </c>
      <c r="AF450" t="s">
        <v>203</v>
      </c>
      <c r="AG450">
        <v>1</v>
      </c>
      <c r="AH450" t="s">
        <v>204</v>
      </c>
      <c r="AI450">
        <v>3</v>
      </c>
      <c r="AJ450" t="s">
        <v>47</v>
      </c>
      <c r="AM450" t="s">
        <v>742</v>
      </c>
      <c r="AN450" t="s">
        <v>743</v>
      </c>
      <c r="AO450" t="s">
        <v>36</v>
      </c>
      <c r="AR450" t="s">
        <v>847</v>
      </c>
      <c r="AT450">
        <v>659.24</v>
      </c>
      <c r="AU450">
        <v>0.01</v>
      </c>
      <c r="AV450">
        <v>2021</v>
      </c>
      <c r="AW450">
        <v>462</v>
      </c>
      <c r="AX450" t="s">
        <v>40</v>
      </c>
      <c r="AY450">
        <v>542</v>
      </c>
      <c r="AZ450" s="1">
        <v>44526</v>
      </c>
      <c r="BA450" t="s">
        <v>41</v>
      </c>
      <c r="BB450" t="s">
        <v>848</v>
      </c>
      <c r="BC450">
        <v>220</v>
      </c>
    </row>
    <row r="451" spans="1:55" x14ac:dyDescent="0.25">
      <c r="A451" s="12">
        <v>648</v>
      </c>
      <c r="B451" s="12">
        <v>3</v>
      </c>
      <c r="C451" s="12" t="s">
        <v>849</v>
      </c>
      <c r="D451" s="12">
        <v>2020</v>
      </c>
      <c r="E451" s="22">
        <v>639</v>
      </c>
      <c r="F451" s="12"/>
      <c r="G451" s="12" t="s">
        <v>850</v>
      </c>
      <c r="H451" s="20">
        <v>1549.73</v>
      </c>
      <c r="I451" s="12">
        <v>0</v>
      </c>
      <c r="J451" s="21">
        <v>1549.73</v>
      </c>
      <c r="K451" s="25" t="s">
        <v>1599</v>
      </c>
      <c r="L451" s="11" t="s">
        <v>1600</v>
      </c>
      <c r="M451" s="13">
        <v>1549.73</v>
      </c>
      <c r="N451" s="14"/>
      <c r="O451" s="6"/>
      <c r="P451" s="15"/>
      <c r="Q451" s="7"/>
      <c r="R451" s="8">
        <f t="shared" ref="R451:R514" si="7">J451-M451-N451-O451-P451-Q451</f>
        <v>0</v>
      </c>
      <c r="S451" s="9"/>
      <c r="T451" s="10"/>
      <c r="U451" s="12"/>
      <c r="V451" s="12"/>
      <c r="W451" s="12">
        <v>4</v>
      </c>
      <c r="X451" s="12" t="s">
        <v>734</v>
      </c>
      <c r="Y451" s="12">
        <v>1</v>
      </c>
      <c r="Z451" s="12" t="s">
        <v>44</v>
      </c>
      <c r="AE451">
        <v>4</v>
      </c>
      <c r="AF451" t="s">
        <v>203</v>
      </c>
      <c r="AG451">
        <v>1</v>
      </c>
      <c r="AH451" t="s">
        <v>204</v>
      </c>
      <c r="AI451">
        <v>3</v>
      </c>
      <c r="AJ451" t="s">
        <v>47</v>
      </c>
      <c r="AM451" t="s">
        <v>788</v>
      </c>
      <c r="AN451" t="s">
        <v>789</v>
      </c>
      <c r="AO451" t="s">
        <v>36</v>
      </c>
      <c r="AR451" t="s">
        <v>786</v>
      </c>
      <c r="AT451">
        <v>0</v>
      </c>
      <c r="AU451">
        <v>1549.73</v>
      </c>
      <c r="AV451">
        <v>2020</v>
      </c>
      <c r="AW451">
        <v>105</v>
      </c>
      <c r="AX451" t="s">
        <v>40</v>
      </c>
      <c r="AY451">
        <v>122</v>
      </c>
      <c r="AZ451" s="1">
        <v>43906</v>
      </c>
      <c r="BA451" t="s">
        <v>41</v>
      </c>
      <c r="BB451" t="s">
        <v>787</v>
      </c>
      <c r="BC451">
        <v>8168</v>
      </c>
    </row>
    <row r="452" spans="1:55" x14ac:dyDescent="0.25">
      <c r="A452" s="12">
        <v>648</v>
      </c>
      <c r="B452" s="12">
        <v>3</v>
      </c>
      <c r="C452" s="12" t="s">
        <v>849</v>
      </c>
      <c r="D452" s="12">
        <v>2020</v>
      </c>
      <c r="E452" s="22">
        <v>995</v>
      </c>
      <c r="F452" s="12"/>
      <c r="G452" s="12" t="s">
        <v>851</v>
      </c>
      <c r="H452" s="20">
        <v>2746.18</v>
      </c>
      <c r="I452" s="12">
        <v>0</v>
      </c>
      <c r="J452" s="21">
        <v>2746.18</v>
      </c>
      <c r="K452" s="25" t="s">
        <v>1599</v>
      </c>
      <c r="L452" s="11" t="s">
        <v>1600</v>
      </c>
      <c r="M452" s="13">
        <v>2746.18</v>
      </c>
      <c r="N452" s="14"/>
      <c r="O452" s="6"/>
      <c r="P452" s="15"/>
      <c r="Q452" s="7"/>
      <c r="R452" s="8">
        <f t="shared" si="7"/>
        <v>0</v>
      </c>
      <c r="S452" s="9"/>
      <c r="T452" s="10"/>
      <c r="U452" s="12"/>
      <c r="V452" s="12"/>
      <c r="W452" s="12">
        <v>4</v>
      </c>
      <c r="X452" s="12" t="s">
        <v>734</v>
      </c>
      <c r="Y452" s="12">
        <v>1</v>
      </c>
      <c r="Z452" s="12" t="s">
        <v>44</v>
      </c>
      <c r="AE452">
        <v>4</v>
      </c>
      <c r="AF452" t="s">
        <v>203</v>
      </c>
      <c r="AG452">
        <v>1</v>
      </c>
      <c r="AH452" t="s">
        <v>204</v>
      </c>
      <c r="AI452">
        <v>3</v>
      </c>
      <c r="AJ452" t="s">
        <v>47</v>
      </c>
      <c r="AM452" t="s">
        <v>788</v>
      </c>
      <c r="AN452" t="s">
        <v>789</v>
      </c>
      <c r="AO452" t="s">
        <v>36</v>
      </c>
      <c r="AR452" t="s">
        <v>791</v>
      </c>
      <c r="AT452">
        <v>0</v>
      </c>
      <c r="AU452">
        <v>2746.18</v>
      </c>
      <c r="AV452">
        <v>2020</v>
      </c>
      <c r="AW452">
        <v>190</v>
      </c>
      <c r="AX452" t="s">
        <v>40</v>
      </c>
      <c r="AY452">
        <v>212</v>
      </c>
      <c r="AZ452" s="1">
        <v>43969</v>
      </c>
      <c r="BA452" t="s">
        <v>41</v>
      </c>
      <c r="BB452" t="s">
        <v>792</v>
      </c>
      <c r="BC452">
        <v>8168</v>
      </c>
    </row>
    <row r="453" spans="1:55" x14ac:dyDescent="0.25">
      <c r="A453" s="12">
        <v>648</v>
      </c>
      <c r="B453" s="12">
        <v>3</v>
      </c>
      <c r="C453" s="12" t="s">
        <v>849</v>
      </c>
      <c r="D453" s="12">
        <v>2021</v>
      </c>
      <c r="E453" s="22">
        <v>785</v>
      </c>
      <c r="F453" s="12"/>
      <c r="G453" s="12" t="s">
        <v>852</v>
      </c>
      <c r="H453" s="20">
        <v>3549.08</v>
      </c>
      <c r="I453" s="12">
        <v>0</v>
      </c>
      <c r="J453" s="21">
        <v>3549.08</v>
      </c>
      <c r="K453" s="25" t="s">
        <v>1604</v>
      </c>
      <c r="L453" s="11" t="s">
        <v>1602</v>
      </c>
      <c r="M453" s="13">
        <v>1544.81</v>
      </c>
      <c r="N453" s="14"/>
      <c r="O453" s="6"/>
      <c r="P453" s="15"/>
      <c r="Q453" s="7"/>
      <c r="R453" s="8">
        <f t="shared" si="7"/>
        <v>2004.27</v>
      </c>
      <c r="S453" s="9"/>
      <c r="T453" s="10"/>
      <c r="U453" s="12"/>
      <c r="V453" s="12"/>
      <c r="W453" s="12">
        <v>4</v>
      </c>
      <c r="X453" s="12" t="s">
        <v>734</v>
      </c>
      <c r="Y453" s="12">
        <v>1</v>
      </c>
      <c r="Z453" s="12" t="s">
        <v>44</v>
      </c>
      <c r="AE453">
        <v>4</v>
      </c>
      <c r="AF453" t="s">
        <v>203</v>
      </c>
      <c r="AG453">
        <v>1</v>
      </c>
      <c r="AH453" t="s">
        <v>204</v>
      </c>
      <c r="AI453">
        <v>3</v>
      </c>
      <c r="AJ453" t="s">
        <v>47</v>
      </c>
      <c r="AM453" t="s">
        <v>788</v>
      </c>
      <c r="AN453" t="s">
        <v>789</v>
      </c>
      <c r="AO453" t="s">
        <v>36</v>
      </c>
      <c r="AR453" t="s">
        <v>794</v>
      </c>
      <c r="AT453">
        <v>2004.27</v>
      </c>
      <c r="AU453">
        <v>1544.81</v>
      </c>
      <c r="AV453">
        <v>2021</v>
      </c>
      <c r="AW453">
        <v>132</v>
      </c>
      <c r="AX453" t="s">
        <v>40</v>
      </c>
      <c r="AY453">
        <v>148</v>
      </c>
      <c r="AZ453" s="1">
        <v>44294</v>
      </c>
      <c r="BA453" t="s">
        <v>41</v>
      </c>
      <c r="BB453" t="s">
        <v>795</v>
      </c>
      <c r="BC453">
        <v>8168</v>
      </c>
    </row>
    <row r="454" spans="1:55" x14ac:dyDescent="0.25">
      <c r="A454" s="12">
        <v>648</v>
      </c>
      <c r="B454" s="12">
        <v>4</v>
      </c>
      <c r="C454" s="12" t="s">
        <v>853</v>
      </c>
      <c r="D454" s="12">
        <v>2020</v>
      </c>
      <c r="E454" s="22">
        <v>463</v>
      </c>
      <c r="F454" s="12"/>
      <c r="G454" s="12" t="s">
        <v>854</v>
      </c>
      <c r="H454" s="20">
        <v>3657.52</v>
      </c>
      <c r="I454" s="12">
        <v>0</v>
      </c>
      <c r="J454" s="21">
        <v>3657.52</v>
      </c>
      <c r="K454" s="25" t="s">
        <v>1599</v>
      </c>
      <c r="L454" s="11" t="s">
        <v>1600</v>
      </c>
      <c r="M454" s="13">
        <v>3657.52</v>
      </c>
      <c r="N454" s="14"/>
      <c r="O454" s="6"/>
      <c r="P454" s="15"/>
      <c r="Q454" s="7"/>
      <c r="R454" s="8">
        <f t="shared" si="7"/>
        <v>0</v>
      </c>
      <c r="S454" s="9"/>
      <c r="T454" s="10"/>
      <c r="U454" s="12"/>
      <c r="V454" s="12"/>
      <c r="W454" s="12">
        <v>4</v>
      </c>
      <c r="X454" s="12" t="s">
        <v>734</v>
      </c>
      <c r="Y454" s="12">
        <v>1</v>
      </c>
      <c r="Z454" s="12" t="s">
        <v>44</v>
      </c>
      <c r="AE454">
        <v>4</v>
      </c>
      <c r="AF454" t="s">
        <v>203</v>
      </c>
      <c r="AG454">
        <v>1</v>
      </c>
      <c r="AH454" t="s">
        <v>204</v>
      </c>
      <c r="AI454">
        <v>3</v>
      </c>
      <c r="AJ454" t="s">
        <v>47</v>
      </c>
      <c r="AM454" t="s">
        <v>799</v>
      </c>
      <c r="AN454" t="s">
        <v>800</v>
      </c>
      <c r="AO454" t="s">
        <v>36</v>
      </c>
      <c r="AT454">
        <v>0</v>
      </c>
      <c r="AU454">
        <v>3657.52</v>
      </c>
      <c r="AV454">
        <v>2020</v>
      </c>
      <c r="AW454">
        <v>50</v>
      </c>
      <c r="AX454" t="s">
        <v>40</v>
      </c>
      <c r="AY454">
        <v>57</v>
      </c>
      <c r="AZ454" s="1">
        <v>43873</v>
      </c>
      <c r="BA454" t="s">
        <v>41</v>
      </c>
      <c r="BB454" t="s">
        <v>855</v>
      </c>
      <c r="BC454">
        <v>2378</v>
      </c>
    </row>
    <row r="455" spans="1:55" x14ac:dyDescent="0.25">
      <c r="A455" s="12">
        <v>648</v>
      </c>
      <c r="B455" s="12">
        <v>4</v>
      </c>
      <c r="C455" s="12" t="s">
        <v>853</v>
      </c>
      <c r="D455" s="12">
        <v>2021</v>
      </c>
      <c r="E455" s="22">
        <v>432</v>
      </c>
      <c r="F455" s="12"/>
      <c r="G455" s="12" t="s">
        <v>856</v>
      </c>
      <c r="H455" s="20">
        <v>3897.69</v>
      </c>
      <c r="I455" s="12">
        <v>0</v>
      </c>
      <c r="J455" s="21">
        <v>3897.69</v>
      </c>
      <c r="K455" s="25" t="s">
        <v>1604</v>
      </c>
      <c r="L455" s="11" t="s">
        <v>1602</v>
      </c>
      <c r="M455" s="13">
        <v>1653.09</v>
      </c>
      <c r="N455" s="14"/>
      <c r="O455" s="6"/>
      <c r="P455" s="15"/>
      <c r="Q455" s="7"/>
      <c r="R455" s="8">
        <f t="shared" si="7"/>
        <v>2244.6000000000004</v>
      </c>
      <c r="S455" s="9"/>
      <c r="T455" s="10"/>
      <c r="U455" s="12"/>
      <c r="V455" s="12"/>
      <c r="W455" s="12">
        <v>4</v>
      </c>
      <c r="X455" s="12" t="s">
        <v>734</v>
      </c>
      <c r="Y455" s="12">
        <v>1</v>
      </c>
      <c r="Z455" s="12" t="s">
        <v>44</v>
      </c>
      <c r="AE455">
        <v>4</v>
      </c>
      <c r="AF455" t="s">
        <v>203</v>
      </c>
      <c r="AG455">
        <v>1</v>
      </c>
      <c r="AH455" t="s">
        <v>204</v>
      </c>
      <c r="AI455">
        <v>3</v>
      </c>
      <c r="AJ455" t="s">
        <v>47</v>
      </c>
      <c r="AM455" t="s">
        <v>799</v>
      </c>
      <c r="AN455" t="s">
        <v>800</v>
      </c>
      <c r="AO455" t="s">
        <v>36</v>
      </c>
      <c r="AT455">
        <v>2244.6</v>
      </c>
      <c r="AU455">
        <v>1653.09</v>
      </c>
      <c r="AV455">
        <v>2021</v>
      </c>
      <c r="AW455">
        <v>57</v>
      </c>
      <c r="AX455" t="s">
        <v>40</v>
      </c>
      <c r="AY455">
        <v>60</v>
      </c>
      <c r="AZ455" s="1">
        <v>44232</v>
      </c>
      <c r="BA455" t="s">
        <v>41</v>
      </c>
      <c r="BB455" t="s">
        <v>798</v>
      </c>
      <c r="BC455">
        <v>2378</v>
      </c>
    </row>
    <row r="456" spans="1:55" x14ac:dyDescent="0.25">
      <c r="A456" s="12">
        <v>691</v>
      </c>
      <c r="B456" s="12">
        <v>0</v>
      </c>
      <c r="C456" s="12" t="s">
        <v>857</v>
      </c>
      <c r="D456" s="12">
        <v>2021</v>
      </c>
      <c r="E456" s="22">
        <v>1140</v>
      </c>
      <c r="F456" s="12"/>
      <c r="G456" s="12" t="s">
        <v>858</v>
      </c>
      <c r="H456" s="20">
        <v>433.55</v>
      </c>
      <c r="I456" s="12">
        <v>0</v>
      </c>
      <c r="J456" s="21">
        <v>433.55</v>
      </c>
      <c r="K456" s="25" t="s">
        <v>1597</v>
      </c>
      <c r="L456" s="11" t="s">
        <v>1598</v>
      </c>
      <c r="M456" s="13"/>
      <c r="N456" s="14"/>
      <c r="O456" s="6"/>
      <c r="P456" s="15"/>
      <c r="Q456" s="7"/>
      <c r="R456" s="8">
        <f t="shared" si="7"/>
        <v>433.55</v>
      </c>
      <c r="S456" s="9"/>
      <c r="T456" s="10"/>
      <c r="U456" s="12"/>
      <c r="V456" s="12"/>
      <c r="W456" s="12">
        <v>4</v>
      </c>
      <c r="X456" s="12" t="s">
        <v>734</v>
      </c>
      <c r="Y456" s="12">
        <v>1</v>
      </c>
      <c r="Z456" s="12" t="s">
        <v>44</v>
      </c>
      <c r="AE456">
        <v>4</v>
      </c>
      <c r="AF456" t="s">
        <v>203</v>
      </c>
      <c r="AG456">
        <v>2</v>
      </c>
      <c r="AH456" t="s">
        <v>209</v>
      </c>
      <c r="AI456">
        <v>3</v>
      </c>
      <c r="AJ456" t="s">
        <v>47</v>
      </c>
      <c r="AM456" t="s">
        <v>253</v>
      </c>
      <c r="AN456" t="s">
        <v>254</v>
      </c>
      <c r="AO456" t="s">
        <v>36</v>
      </c>
      <c r="AR456" t="s">
        <v>859</v>
      </c>
      <c r="AT456">
        <v>433.55</v>
      </c>
      <c r="AU456">
        <v>0</v>
      </c>
      <c r="AV456">
        <v>2021</v>
      </c>
      <c r="AW456">
        <v>210</v>
      </c>
      <c r="AX456" t="s">
        <v>40</v>
      </c>
      <c r="AY456">
        <v>249</v>
      </c>
      <c r="AZ456" s="1">
        <v>44348</v>
      </c>
      <c r="BA456" t="s">
        <v>41</v>
      </c>
      <c r="BB456" t="s">
        <v>860</v>
      </c>
      <c r="BC456">
        <v>7823</v>
      </c>
    </row>
    <row r="457" spans="1:55" x14ac:dyDescent="0.25">
      <c r="A457" s="12">
        <v>692</v>
      </c>
      <c r="B457" s="12">
        <v>1</v>
      </c>
      <c r="C457" s="12" t="s">
        <v>861</v>
      </c>
      <c r="D457" s="12">
        <v>2020</v>
      </c>
      <c r="E457" s="22">
        <v>245</v>
      </c>
      <c r="F457" s="12"/>
      <c r="G457" s="12" t="s">
        <v>862</v>
      </c>
      <c r="H457" s="20">
        <v>29.66</v>
      </c>
      <c r="I457" s="12">
        <v>0</v>
      </c>
      <c r="J457" s="21">
        <v>29.66</v>
      </c>
      <c r="K457" s="25" t="s">
        <v>1599</v>
      </c>
      <c r="L457" s="11" t="s">
        <v>1600</v>
      </c>
      <c r="M457" s="13">
        <v>29.66</v>
      </c>
      <c r="N457" s="14"/>
      <c r="O457" s="6"/>
      <c r="P457" s="15"/>
      <c r="Q457" s="7"/>
      <c r="R457" s="8">
        <f t="shared" si="7"/>
        <v>0</v>
      </c>
      <c r="S457" s="9"/>
      <c r="T457" s="10"/>
      <c r="U457" s="12"/>
      <c r="V457" s="12"/>
      <c r="W457" s="12">
        <v>4</v>
      </c>
      <c r="X457" s="12" t="s">
        <v>734</v>
      </c>
      <c r="Y457" s="12">
        <v>1</v>
      </c>
      <c r="Z457" s="12" t="s">
        <v>44</v>
      </c>
      <c r="AE457">
        <v>4</v>
      </c>
      <c r="AF457" t="s">
        <v>203</v>
      </c>
      <c r="AG457">
        <v>2</v>
      </c>
      <c r="AH457" t="s">
        <v>209</v>
      </c>
      <c r="AI457">
        <v>3</v>
      </c>
      <c r="AJ457" t="s">
        <v>47</v>
      </c>
      <c r="AM457" t="s">
        <v>764</v>
      </c>
      <c r="AN457" t="s">
        <v>765</v>
      </c>
      <c r="AO457" t="s">
        <v>36</v>
      </c>
      <c r="AR457" t="s">
        <v>762</v>
      </c>
      <c r="AT457">
        <v>0</v>
      </c>
      <c r="AU457">
        <v>29.66</v>
      </c>
      <c r="AV457">
        <v>2020</v>
      </c>
      <c r="AW457">
        <v>9</v>
      </c>
      <c r="AX457" t="s">
        <v>40</v>
      </c>
      <c r="AY457">
        <v>11</v>
      </c>
      <c r="AZ457" s="1">
        <v>43850</v>
      </c>
      <c r="BA457" t="s">
        <v>41</v>
      </c>
      <c r="BB457" t="s">
        <v>763</v>
      </c>
      <c r="BC457">
        <v>4349</v>
      </c>
    </row>
    <row r="458" spans="1:55" x14ac:dyDescent="0.25">
      <c r="A458" s="12">
        <v>692</v>
      </c>
      <c r="B458" s="12">
        <v>1</v>
      </c>
      <c r="C458" s="12" t="s">
        <v>861</v>
      </c>
      <c r="D458" s="12">
        <v>2020</v>
      </c>
      <c r="E458" s="22">
        <v>819</v>
      </c>
      <c r="F458" s="12"/>
      <c r="G458" s="12" t="s">
        <v>863</v>
      </c>
      <c r="H458" s="20">
        <v>1679.75</v>
      </c>
      <c r="I458" s="12">
        <v>0</v>
      </c>
      <c r="J458" s="21">
        <v>1679.75</v>
      </c>
      <c r="K458" s="25" t="s">
        <v>1599</v>
      </c>
      <c r="L458" s="11" t="s">
        <v>1600</v>
      </c>
      <c r="M458" s="13">
        <v>1679.75</v>
      </c>
      <c r="N458" s="14"/>
      <c r="O458" s="6"/>
      <c r="P458" s="15"/>
      <c r="Q458" s="7"/>
      <c r="R458" s="8">
        <f t="shared" si="7"/>
        <v>0</v>
      </c>
      <c r="S458" s="9"/>
      <c r="T458" s="10"/>
      <c r="U458" s="12"/>
      <c r="V458" s="12"/>
      <c r="W458" s="12">
        <v>4</v>
      </c>
      <c r="X458" s="12" t="s">
        <v>734</v>
      </c>
      <c r="Y458" s="12">
        <v>1</v>
      </c>
      <c r="Z458" s="12" t="s">
        <v>44</v>
      </c>
      <c r="AE458">
        <v>4</v>
      </c>
      <c r="AF458" t="s">
        <v>203</v>
      </c>
      <c r="AG458">
        <v>2</v>
      </c>
      <c r="AH458" t="s">
        <v>209</v>
      </c>
      <c r="AI458">
        <v>3</v>
      </c>
      <c r="AJ458" t="s">
        <v>47</v>
      </c>
      <c r="AM458" t="s">
        <v>764</v>
      </c>
      <c r="AN458" t="s">
        <v>765</v>
      </c>
      <c r="AO458" t="s">
        <v>36</v>
      </c>
      <c r="AR458">
        <v>8242979176</v>
      </c>
      <c r="AT458">
        <v>0</v>
      </c>
      <c r="AU458">
        <v>1679.75</v>
      </c>
      <c r="AV458">
        <v>2020</v>
      </c>
      <c r="AW458">
        <v>117</v>
      </c>
      <c r="AX458" t="s">
        <v>40</v>
      </c>
      <c r="AY458">
        <v>182</v>
      </c>
      <c r="AZ458" s="1">
        <v>43938</v>
      </c>
      <c r="BA458" t="s">
        <v>41</v>
      </c>
      <c r="BB458" t="s">
        <v>767</v>
      </c>
      <c r="BC458">
        <v>10688</v>
      </c>
    </row>
    <row r="459" spans="1:55" x14ac:dyDescent="0.25">
      <c r="A459" s="12">
        <v>692</v>
      </c>
      <c r="B459" s="12">
        <v>1</v>
      </c>
      <c r="C459" s="12" t="s">
        <v>861</v>
      </c>
      <c r="D459" s="12">
        <v>2021</v>
      </c>
      <c r="E459" s="22">
        <v>1199</v>
      </c>
      <c r="F459" s="12"/>
      <c r="G459" s="12" t="s">
        <v>864</v>
      </c>
      <c r="H459" s="20">
        <v>564.85</v>
      </c>
      <c r="I459" s="12">
        <v>0</v>
      </c>
      <c r="J459" s="21">
        <v>564.85</v>
      </c>
      <c r="K459" s="25" t="s">
        <v>1597</v>
      </c>
      <c r="L459" s="11" t="s">
        <v>1598</v>
      </c>
      <c r="M459" s="13"/>
      <c r="N459" s="14"/>
      <c r="O459" s="6"/>
      <c r="P459" s="15"/>
      <c r="Q459" s="7"/>
      <c r="R459" s="8">
        <f t="shared" si="7"/>
        <v>564.85</v>
      </c>
      <c r="S459" s="9"/>
      <c r="T459" s="10"/>
      <c r="U459" s="12"/>
      <c r="V459" s="12"/>
      <c r="W459" s="12">
        <v>4</v>
      </c>
      <c r="X459" s="12" t="s">
        <v>734</v>
      </c>
      <c r="Y459" s="12">
        <v>1</v>
      </c>
      <c r="Z459" s="12" t="s">
        <v>44</v>
      </c>
      <c r="AE459">
        <v>4</v>
      </c>
      <c r="AF459" t="s">
        <v>203</v>
      </c>
      <c r="AG459">
        <v>2</v>
      </c>
      <c r="AH459" t="s">
        <v>209</v>
      </c>
      <c r="AI459">
        <v>3</v>
      </c>
      <c r="AJ459" t="s">
        <v>47</v>
      </c>
      <c r="AM459" t="s">
        <v>764</v>
      </c>
      <c r="AN459" t="s">
        <v>765</v>
      </c>
      <c r="AO459" t="s">
        <v>36</v>
      </c>
      <c r="AR459" t="s">
        <v>775</v>
      </c>
      <c r="AT459">
        <v>564.85</v>
      </c>
      <c r="AU459">
        <v>0</v>
      </c>
      <c r="AV459">
        <v>2021</v>
      </c>
      <c r="AW459">
        <v>233</v>
      </c>
      <c r="AX459" t="s">
        <v>40</v>
      </c>
      <c r="AY459">
        <v>285</v>
      </c>
      <c r="AZ459" s="1">
        <v>44369</v>
      </c>
      <c r="BA459" t="s">
        <v>41</v>
      </c>
      <c r="BB459" t="s">
        <v>832</v>
      </c>
      <c r="BC459">
        <v>11160</v>
      </c>
    </row>
    <row r="460" spans="1:55" x14ac:dyDescent="0.25">
      <c r="A460" s="12">
        <v>692</v>
      </c>
      <c r="B460" s="12">
        <v>1</v>
      </c>
      <c r="C460" s="12" t="s">
        <v>861</v>
      </c>
      <c r="D460" s="12">
        <v>2021</v>
      </c>
      <c r="E460" s="22">
        <v>2010</v>
      </c>
      <c r="F460" s="12"/>
      <c r="G460" s="12" t="s">
        <v>776</v>
      </c>
      <c r="H460" s="20">
        <v>695.78</v>
      </c>
      <c r="I460" s="12">
        <v>0</v>
      </c>
      <c r="J460" s="21">
        <v>695.78</v>
      </c>
      <c r="K460" s="25" t="s">
        <v>1597</v>
      </c>
      <c r="L460" s="11" t="s">
        <v>1598</v>
      </c>
      <c r="M460" s="13"/>
      <c r="N460" s="14"/>
      <c r="O460" s="6"/>
      <c r="P460" s="15"/>
      <c r="Q460" s="7"/>
      <c r="R460" s="8">
        <f t="shared" si="7"/>
        <v>695.78</v>
      </c>
      <c r="S460" s="9"/>
      <c r="T460" s="10"/>
      <c r="U460" s="12"/>
      <c r="V460" s="12"/>
      <c r="W460" s="12">
        <v>4</v>
      </c>
      <c r="X460" s="12" t="s">
        <v>734</v>
      </c>
      <c r="Y460" s="12">
        <v>1</v>
      </c>
      <c r="Z460" s="12" t="s">
        <v>44</v>
      </c>
      <c r="AE460">
        <v>4</v>
      </c>
      <c r="AF460" t="s">
        <v>203</v>
      </c>
      <c r="AG460">
        <v>2</v>
      </c>
      <c r="AH460" t="s">
        <v>209</v>
      </c>
      <c r="AI460">
        <v>3</v>
      </c>
      <c r="AJ460" t="s">
        <v>47</v>
      </c>
      <c r="AM460" t="s">
        <v>764</v>
      </c>
      <c r="AN460" t="s">
        <v>765</v>
      </c>
      <c r="AO460" t="s">
        <v>36</v>
      </c>
      <c r="AR460" t="s">
        <v>775</v>
      </c>
      <c r="AT460">
        <v>695.78</v>
      </c>
      <c r="AU460">
        <v>0</v>
      </c>
      <c r="AV460">
        <v>2021</v>
      </c>
      <c r="AW460">
        <v>443</v>
      </c>
      <c r="AX460" t="s">
        <v>40</v>
      </c>
      <c r="AY460">
        <v>526</v>
      </c>
      <c r="AZ460" s="1">
        <v>44517</v>
      </c>
      <c r="BA460" t="s">
        <v>41</v>
      </c>
      <c r="BB460" t="s">
        <v>776</v>
      </c>
      <c r="BC460">
        <v>11160</v>
      </c>
    </row>
    <row r="461" spans="1:55" x14ac:dyDescent="0.25">
      <c r="A461" s="12">
        <v>692</v>
      </c>
      <c r="B461" s="12">
        <v>2</v>
      </c>
      <c r="C461" s="12" t="s">
        <v>865</v>
      </c>
      <c r="D461" s="12">
        <v>2021</v>
      </c>
      <c r="E461" s="22">
        <v>38</v>
      </c>
      <c r="F461" s="12"/>
      <c r="G461" s="12" t="s">
        <v>744</v>
      </c>
      <c r="H461" s="20">
        <v>207.35</v>
      </c>
      <c r="I461" s="12">
        <v>0</v>
      </c>
      <c r="J461" s="21">
        <v>207.35</v>
      </c>
      <c r="K461" s="25" t="s">
        <v>1597</v>
      </c>
      <c r="L461" s="11" t="s">
        <v>1598</v>
      </c>
      <c r="M461" s="13"/>
      <c r="N461" s="14"/>
      <c r="O461" s="6"/>
      <c r="P461" s="15"/>
      <c r="Q461" s="7"/>
      <c r="R461" s="8">
        <f t="shared" si="7"/>
        <v>207.35</v>
      </c>
      <c r="S461" s="9"/>
      <c r="T461" s="10"/>
      <c r="U461" s="12">
        <v>2020</v>
      </c>
      <c r="V461" s="12">
        <v>22</v>
      </c>
      <c r="W461" s="12">
        <v>4</v>
      </c>
      <c r="X461" s="12" t="s">
        <v>734</v>
      </c>
      <c r="Y461" s="12">
        <v>1</v>
      </c>
      <c r="Z461" s="12" t="s">
        <v>44</v>
      </c>
      <c r="AE461">
        <v>4</v>
      </c>
      <c r="AF461" t="s">
        <v>203</v>
      </c>
      <c r="AG461">
        <v>2</v>
      </c>
      <c r="AH461" t="s">
        <v>209</v>
      </c>
      <c r="AI461">
        <v>3</v>
      </c>
      <c r="AJ461" t="s">
        <v>47</v>
      </c>
      <c r="AM461" t="s">
        <v>742</v>
      </c>
      <c r="AN461" t="s">
        <v>743</v>
      </c>
      <c r="AO461" t="s">
        <v>36</v>
      </c>
      <c r="AR461" t="s">
        <v>745</v>
      </c>
      <c r="AT461">
        <v>207.35</v>
      </c>
      <c r="AU461">
        <v>0</v>
      </c>
      <c r="AV461">
        <v>2020</v>
      </c>
      <c r="AW461">
        <v>145</v>
      </c>
      <c r="AX461" t="s">
        <v>40</v>
      </c>
      <c r="AY461">
        <v>166</v>
      </c>
      <c r="AZ461" s="1">
        <v>43930</v>
      </c>
      <c r="BA461" t="s">
        <v>41</v>
      </c>
      <c r="BB461" t="s">
        <v>746</v>
      </c>
      <c r="BC461">
        <v>2525</v>
      </c>
    </row>
    <row r="462" spans="1:55" x14ac:dyDescent="0.25">
      <c r="A462" s="12">
        <v>692</v>
      </c>
      <c r="B462" s="12">
        <v>2</v>
      </c>
      <c r="C462" s="12" t="s">
        <v>865</v>
      </c>
      <c r="D462" s="12">
        <v>2021</v>
      </c>
      <c r="E462" s="22">
        <v>46</v>
      </c>
      <c r="F462" s="12"/>
      <c r="G462" s="12" t="s">
        <v>747</v>
      </c>
      <c r="H462" s="20">
        <v>122</v>
      </c>
      <c r="I462" s="12">
        <v>0</v>
      </c>
      <c r="J462" s="21">
        <v>122</v>
      </c>
      <c r="K462" s="25" t="s">
        <v>1597</v>
      </c>
      <c r="L462" s="11" t="s">
        <v>1598</v>
      </c>
      <c r="M462" s="13"/>
      <c r="N462" s="14"/>
      <c r="O462" s="6"/>
      <c r="P462" s="15"/>
      <c r="Q462" s="7"/>
      <c r="R462" s="8">
        <f t="shared" si="7"/>
        <v>122</v>
      </c>
      <c r="S462" s="9"/>
      <c r="T462" s="10"/>
      <c r="U462" s="12">
        <v>2020</v>
      </c>
      <c r="V462" s="12">
        <v>19</v>
      </c>
      <c r="W462" s="12">
        <v>4</v>
      </c>
      <c r="X462" s="12" t="s">
        <v>734</v>
      </c>
      <c r="Y462" s="12">
        <v>1</v>
      </c>
      <c r="Z462" s="12" t="s">
        <v>44</v>
      </c>
      <c r="AE462">
        <v>4</v>
      </c>
      <c r="AF462" t="s">
        <v>203</v>
      </c>
      <c r="AG462">
        <v>2</v>
      </c>
      <c r="AH462" t="s">
        <v>209</v>
      </c>
      <c r="AI462">
        <v>3</v>
      </c>
      <c r="AJ462" t="s">
        <v>47</v>
      </c>
      <c r="AM462" t="s">
        <v>742</v>
      </c>
      <c r="AN462" t="s">
        <v>743</v>
      </c>
      <c r="AO462" t="s">
        <v>36</v>
      </c>
      <c r="AR462" t="s">
        <v>748</v>
      </c>
      <c r="AT462">
        <v>122</v>
      </c>
      <c r="AU462">
        <v>0</v>
      </c>
      <c r="AV462">
        <v>2020</v>
      </c>
      <c r="AW462">
        <v>139</v>
      </c>
      <c r="AX462" t="s">
        <v>40</v>
      </c>
      <c r="AY462">
        <v>157</v>
      </c>
      <c r="AZ462" s="1">
        <v>43924</v>
      </c>
      <c r="BA462" t="s">
        <v>41</v>
      </c>
      <c r="BB462" t="s">
        <v>747</v>
      </c>
      <c r="BC462">
        <v>9144</v>
      </c>
    </row>
    <row r="463" spans="1:55" x14ac:dyDescent="0.25">
      <c r="A463" s="12">
        <v>692</v>
      </c>
      <c r="B463" s="12">
        <v>3</v>
      </c>
      <c r="C463" s="12" t="s">
        <v>866</v>
      </c>
      <c r="D463" s="12">
        <v>2020</v>
      </c>
      <c r="E463" s="22">
        <v>640</v>
      </c>
      <c r="F463" s="12"/>
      <c r="G463" s="12" t="s">
        <v>867</v>
      </c>
      <c r="H463" s="20">
        <v>1899.79</v>
      </c>
      <c r="I463" s="12">
        <v>0</v>
      </c>
      <c r="J463" s="21">
        <v>1899.79</v>
      </c>
      <c r="K463" s="25" t="s">
        <v>1599</v>
      </c>
      <c r="L463" s="11" t="s">
        <v>1600</v>
      </c>
      <c r="M463" s="13">
        <v>1899.79</v>
      </c>
      <c r="N463" s="14"/>
      <c r="O463" s="6"/>
      <c r="P463" s="15"/>
      <c r="Q463" s="7"/>
      <c r="R463" s="8">
        <f t="shared" si="7"/>
        <v>0</v>
      </c>
      <c r="S463" s="9"/>
      <c r="T463" s="10"/>
      <c r="U463" s="12"/>
      <c r="V463" s="12"/>
      <c r="W463" s="12">
        <v>4</v>
      </c>
      <c r="X463" s="12" t="s">
        <v>734</v>
      </c>
      <c r="Y463" s="12">
        <v>1</v>
      </c>
      <c r="Z463" s="12" t="s">
        <v>44</v>
      </c>
      <c r="AE463">
        <v>4</v>
      </c>
      <c r="AF463" t="s">
        <v>203</v>
      </c>
      <c r="AG463">
        <v>2</v>
      </c>
      <c r="AH463" t="s">
        <v>209</v>
      </c>
      <c r="AI463">
        <v>3</v>
      </c>
      <c r="AJ463" t="s">
        <v>47</v>
      </c>
      <c r="AM463" t="s">
        <v>788</v>
      </c>
      <c r="AN463" t="s">
        <v>789</v>
      </c>
      <c r="AO463" t="s">
        <v>36</v>
      </c>
      <c r="AR463" t="s">
        <v>786</v>
      </c>
      <c r="AT463">
        <v>0</v>
      </c>
      <c r="AU463">
        <v>1899.79</v>
      </c>
      <c r="AV463">
        <v>2020</v>
      </c>
      <c r="AW463">
        <v>105</v>
      </c>
      <c r="AX463" t="s">
        <v>40</v>
      </c>
      <c r="AY463">
        <v>122</v>
      </c>
      <c r="AZ463" s="1">
        <v>43906</v>
      </c>
      <c r="BA463" t="s">
        <v>41</v>
      </c>
      <c r="BB463" t="s">
        <v>787</v>
      </c>
      <c r="BC463">
        <v>8168</v>
      </c>
    </row>
    <row r="464" spans="1:55" x14ac:dyDescent="0.25">
      <c r="A464" s="12">
        <v>692</v>
      </c>
      <c r="B464" s="12">
        <v>3</v>
      </c>
      <c r="C464" s="12" t="s">
        <v>866</v>
      </c>
      <c r="D464" s="12">
        <v>2021</v>
      </c>
      <c r="E464" s="22">
        <v>786</v>
      </c>
      <c r="F464" s="12"/>
      <c r="G464" s="12" t="s">
        <v>868</v>
      </c>
      <c r="H464" s="20">
        <v>2558.96</v>
      </c>
      <c r="I464" s="12">
        <v>0</v>
      </c>
      <c r="J464" s="21">
        <v>2558.96</v>
      </c>
      <c r="K464" s="25" t="s">
        <v>1604</v>
      </c>
      <c r="L464" s="11" t="s">
        <v>1602</v>
      </c>
      <c r="M464" s="13">
        <v>947.19</v>
      </c>
      <c r="N464" s="14"/>
      <c r="O464" s="6"/>
      <c r="P464" s="15"/>
      <c r="Q464" s="7"/>
      <c r="R464" s="8">
        <f t="shared" si="7"/>
        <v>1611.77</v>
      </c>
      <c r="S464" s="9"/>
      <c r="T464" s="10"/>
      <c r="U464" s="12"/>
      <c r="V464" s="12"/>
      <c r="W464" s="12">
        <v>4</v>
      </c>
      <c r="X464" s="12" t="s">
        <v>734</v>
      </c>
      <c r="Y464" s="12">
        <v>1</v>
      </c>
      <c r="Z464" s="12" t="s">
        <v>44</v>
      </c>
      <c r="AE464">
        <v>4</v>
      </c>
      <c r="AF464" t="s">
        <v>203</v>
      </c>
      <c r="AG464">
        <v>2</v>
      </c>
      <c r="AH464" t="s">
        <v>209</v>
      </c>
      <c r="AI464">
        <v>3</v>
      </c>
      <c r="AJ464" t="s">
        <v>47</v>
      </c>
      <c r="AM464" t="s">
        <v>788</v>
      </c>
      <c r="AN464" t="s">
        <v>789</v>
      </c>
      <c r="AO464" t="s">
        <v>36</v>
      </c>
      <c r="AR464" t="s">
        <v>794</v>
      </c>
      <c r="AT464">
        <v>1611.77</v>
      </c>
      <c r="AU464">
        <v>947.19</v>
      </c>
      <c r="AV464">
        <v>2021</v>
      </c>
      <c r="AW464">
        <v>132</v>
      </c>
      <c r="AX464" t="s">
        <v>40</v>
      </c>
      <c r="AY464">
        <v>148</v>
      </c>
      <c r="AZ464" s="1">
        <v>44294</v>
      </c>
      <c r="BA464" t="s">
        <v>41</v>
      </c>
      <c r="BB464" t="s">
        <v>795</v>
      </c>
      <c r="BC464">
        <v>8168</v>
      </c>
    </row>
    <row r="465" spans="1:55" x14ac:dyDescent="0.25">
      <c r="A465" s="12">
        <v>695</v>
      </c>
      <c r="B465" s="12">
        <v>0</v>
      </c>
      <c r="C465" s="12" t="s">
        <v>869</v>
      </c>
      <c r="D465" s="12">
        <v>2021</v>
      </c>
      <c r="E465" s="22">
        <v>721</v>
      </c>
      <c r="F465" s="12"/>
      <c r="G465" s="12" t="s">
        <v>870</v>
      </c>
      <c r="H465" s="20">
        <v>750</v>
      </c>
      <c r="I465" s="12">
        <v>0</v>
      </c>
      <c r="J465" s="21">
        <v>750</v>
      </c>
      <c r="K465" s="25" t="s">
        <v>1597</v>
      </c>
      <c r="L465" s="11" t="s">
        <v>1598</v>
      </c>
      <c r="M465" s="13"/>
      <c r="N465" s="14"/>
      <c r="O465" s="6"/>
      <c r="P465" s="15"/>
      <c r="Q465" s="7"/>
      <c r="R465" s="8">
        <f t="shared" si="7"/>
        <v>750</v>
      </c>
      <c r="S465" s="9"/>
      <c r="T465" s="10"/>
      <c r="U465" s="12"/>
      <c r="V465" s="12"/>
      <c r="W465" s="12">
        <v>4</v>
      </c>
      <c r="X465" s="12" t="s">
        <v>734</v>
      </c>
      <c r="Y465" s="12">
        <v>1</v>
      </c>
      <c r="Z465" s="12" t="s">
        <v>44</v>
      </c>
      <c r="AE465">
        <v>4</v>
      </c>
      <c r="AF465" t="s">
        <v>203</v>
      </c>
      <c r="AG465">
        <v>2</v>
      </c>
      <c r="AH465" t="s">
        <v>209</v>
      </c>
      <c r="AI465">
        <v>3</v>
      </c>
      <c r="AJ465" t="s">
        <v>47</v>
      </c>
      <c r="AM465" t="s">
        <v>873</v>
      </c>
      <c r="AN465" t="s">
        <v>874</v>
      </c>
      <c r="AO465" t="s">
        <v>36</v>
      </c>
      <c r="AR465" t="s">
        <v>871</v>
      </c>
      <c r="AT465">
        <v>0</v>
      </c>
      <c r="AU465">
        <v>750</v>
      </c>
      <c r="AV465">
        <v>2021</v>
      </c>
      <c r="AW465">
        <v>108</v>
      </c>
      <c r="AX465" t="s">
        <v>40</v>
      </c>
      <c r="AY465">
        <v>118</v>
      </c>
      <c r="AZ465" s="1">
        <v>44277</v>
      </c>
      <c r="BA465" t="s">
        <v>41</v>
      </c>
      <c r="BB465" t="s">
        <v>872</v>
      </c>
      <c r="BC465">
        <v>11100</v>
      </c>
    </row>
    <row r="466" spans="1:55" x14ac:dyDescent="0.25">
      <c r="A466" s="12">
        <v>695</v>
      </c>
      <c r="B466" s="12">
        <v>0</v>
      </c>
      <c r="C466" s="12" t="s">
        <v>869</v>
      </c>
      <c r="D466" s="12">
        <v>2021</v>
      </c>
      <c r="E466" s="22">
        <v>1515</v>
      </c>
      <c r="F466" s="12"/>
      <c r="G466" s="12" t="s">
        <v>875</v>
      </c>
      <c r="H466" s="20">
        <v>6869.84</v>
      </c>
      <c r="I466" s="12">
        <v>0</v>
      </c>
      <c r="J466" s="21">
        <v>6869.84</v>
      </c>
      <c r="K466" s="25" t="s">
        <v>1597</v>
      </c>
      <c r="L466" s="11" t="s">
        <v>1598</v>
      </c>
      <c r="M466" s="13"/>
      <c r="N466" s="14"/>
      <c r="O466" s="6"/>
      <c r="P466" s="15"/>
      <c r="Q466" s="7"/>
      <c r="R466" s="8">
        <f t="shared" si="7"/>
        <v>6869.84</v>
      </c>
      <c r="S466" s="9"/>
      <c r="T466" s="10"/>
      <c r="U466" s="12"/>
      <c r="V466" s="12"/>
      <c r="W466" s="12">
        <v>4</v>
      </c>
      <c r="X466" s="12" t="s">
        <v>734</v>
      </c>
      <c r="Y466" s="12">
        <v>1</v>
      </c>
      <c r="Z466" s="12" t="s">
        <v>44</v>
      </c>
      <c r="AE466">
        <v>4</v>
      </c>
      <c r="AF466" t="s">
        <v>203</v>
      </c>
      <c r="AG466">
        <v>2</v>
      </c>
      <c r="AH466" t="s">
        <v>209</v>
      </c>
      <c r="AI466">
        <v>3</v>
      </c>
      <c r="AJ466" t="s">
        <v>47</v>
      </c>
      <c r="AM466" t="s">
        <v>873</v>
      </c>
      <c r="AN466" t="s">
        <v>874</v>
      </c>
      <c r="AO466" t="s">
        <v>36</v>
      </c>
      <c r="AR466" t="s">
        <v>876</v>
      </c>
      <c r="AT466">
        <v>6869.84</v>
      </c>
      <c r="AU466">
        <v>0</v>
      </c>
      <c r="AV466">
        <v>2021</v>
      </c>
      <c r="AW466">
        <v>295</v>
      </c>
      <c r="AX466" t="s">
        <v>40</v>
      </c>
      <c r="AY466">
        <v>352</v>
      </c>
      <c r="AZ466" s="1">
        <v>44412</v>
      </c>
      <c r="BA466" t="s">
        <v>41</v>
      </c>
      <c r="BB466" t="s">
        <v>877</v>
      </c>
      <c r="BC466">
        <v>10116</v>
      </c>
    </row>
    <row r="467" spans="1:55" x14ac:dyDescent="0.25">
      <c r="A467" s="12">
        <v>733</v>
      </c>
      <c r="B467" s="12">
        <v>0</v>
      </c>
      <c r="C467" s="12" t="s">
        <v>878</v>
      </c>
      <c r="D467" s="12">
        <v>2021</v>
      </c>
      <c r="E467" s="22">
        <v>426</v>
      </c>
      <c r="F467" s="12"/>
      <c r="G467" s="12" t="s">
        <v>879</v>
      </c>
      <c r="H467" s="20">
        <v>0.7</v>
      </c>
      <c r="I467" s="12">
        <v>0</v>
      </c>
      <c r="J467" s="21">
        <v>0.7</v>
      </c>
      <c r="K467" s="25" t="s">
        <v>1599</v>
      </c>
      <c r="L467" s="11" t="s">
        <v>1600</v>
      </c>
      <c r="M467" s="13">
        <v>0.7</v>
      </c>
      <c r="N467" s="14"/>
      <c r="O467" s="6"/>
      <c r="P467" s="15"/>
      <c r="Q467" s="7"/>
      <c r="R467" s="8">
        <f t="shared" si="7"/>
        <v>0</v>
      </c>
      <c r="S467" s="9"/>
      <c r="T467" s="10"/>
      <c r="U467" s="12"/>
      <c r="V467" s="12"/>
      <c r="W467" s="12">
        <v>4</v>
      </c>
      <c r="X467" s="12" t="s">
        <v>734</v>
      </c>
      <c r="Y467" s="12">
        <v>1</v>
      </c>
      <c r="Z467" s="12" t="s">
        <v>44</v>
      </c>
      <c r="AE467">
        <v>4</v>
      </c>
      <c r="AF467" t="s">
        <v>203</v>
      </c>
      <c r="AG467">
        <v>2</v>
      </c>
      <c r="AH467" t="s">
        <v>209</v>
      </c>
      <c r="AI467">
        <v>3</v>
      </c>
      <c r="AJ467" t="s">
        <v>47</v>
      </c>
      <c r="AM467" t="s">
        <v>253</v>
      </c>
      <c r="AN467" t="s">
        <v>254</v>
      </c>
      <c r="AO467" t="s">
        <v>36</v>
      </c>
      <c r="AR467" t="s">
        <v>880</v>
      </c>
      <c r="AT467">
        <v>0</v>
      </c>
      <c r="AU467">
        <v>0.7</v>
      </c>
      <c r="AV467">
        <v>2021</v>
      </c>
      <c r="AW467">
        <v>55</v>
      </c>
      <c r="AX467" t="s">
        <v>40</v>
      </c>
      <c r="AY467">
        <v>64</v>
      </c>
      <c r="AZ467" s="1">
        <v>44235</v>
      </c>
      <c r="BA467" t="s">
        <v>41</v>
      </c>
      <c r="BB467" t="s">
        <v>881</v>
      </c>
      <c r="BC467">
        <v>10635</v>
      </c>
    </row>
    <row r="468" spans="1:55" x14ac:dyDescent="0.25">
      <c r="A468" s="12">
        <v>733</v>
      </c>
      <c r="B468" s="12">
        <v>0</v>
      </c>
      <c r="C468" s="12" t="s">
        <v>878</v>
      </c>
      <c r="D468" s="12">
        <v>2021</v>
      </c>
      <c r="E468" s="22">
        <v>1141</v>
      </c>
      <c r="F468" s="12"/>
      <c r="G468" s="12" t="s">
        <v>858</v>
      </c>
      <c r="H468" s="20">
        <v>382.45</v>
      </c>
      <c r="I468" s="12">
        <v>0</v>
      </c>
      <c r="J468" s="21">
        <v>382.45</v>
      </c>
      <c r="K468" s="25" t="s">
        <v>1604</v>
      </c>
      <c r="L468" s="11" t="s">
        <v>1602</v>
      </c>
      <c r="M468" s="13">
        <v>1.51</v>
      </c>
      <c r="N468" s="14"/>
      <c r="O468" s="6"/>
      <c r="P468" s="15"/>
      <c r="Q468" s="7"/>
      <c r="R468" s="8">
        <f t="shared" si="7"/>
        <v>380.94</v>
      </c>
      <c r="S468" s="9"/>
      <c r="T468" s="10"/>
      <c r="U468" s="12"/>
      <c r="V468" s="12"/>
      <c r="W468" s="12">
        <v>4</v>
      </c>
      <c r="X468" s="12" t="s">
        <v>734</v>
      </c>
      <c r="Y468" s="12">
        <v>1</v>
      </c>
      <c r="Z468" s="12" t="s">
        <v>44</v>
      </c>
      <c r="AE468">
        <v>4</v>
      </c>
      <c r="AF468" t="s">
        <v>203</v>
      </c>
      <c r="AG468">
        <v>2</v>
      </c>
      <c r="AH468" t="s">
        <v>209</v>
      </c>
      <c r="AI468">
        <v>3</v>
      </c>
      <c r="AJ468" t="s">
        <v>47</v>
      </c>
      <c r="AM468" t="s">
        <v>253</v>
      </c>
      <c r="AN468" t="s">
        <v>254</v>
      </c>
      <c r="AO468" t="s">
        <v>36</v>
      </c>
      <c r="AR468" t="s">
        <v>859</v>
      </c>
      <c r="AT468">
        <v>380.94</v>
      </c>
      <c r="AU468">
        <v>1.51</v>
      </c>
      <c r="AV468">
        <v>2021</v>
      </c>
      <c r="AW468">
        <v>210</v>
      </c>
      <c r="AX468" t="s">
        <v>40</v>
      </c>
      <c r="AY468">
        <v>249</v>
      </c>
      <c r="AZ468" s="1">
        <v>44348</v>
      </c>
      <c r="BA468" t="s">
        <v>41</v>
      </c>
      <c r="BB468" t="s">
        <v>860</v>
      </c>
      <c r="BC468">
        <v>7823</v>
      </c>
    </row>
    <row r="469" spans="1:55" x14ac:dyDescent="0.25">
      <c r="A469" s="12">
        <v>734</v>
      </c>
      <c r="B469" s="12">
        <v>1</v>
      </c>
      <c r="C469" s="12" t="s">
        <v>882</v>
      </c>
      <c r="D469" s="12">
        <v>2021</v>
      </c>
      <c r="E469" s="22">
        <v>753</v>
      </c>
      <c r="F469" s="12"/>
      <c r="G469" s="12" t="s">
        <v>883</v>
      </c>
      <c r="H469" s="20">
        <v>82.92</v>
      </c>
      <c r="I469" s="12">
        <v>0</v>
      </c>
      <c r="J469" s="21">
        <v>82.92</v>
      </c>
      <c r="K469" s="25" t="s">
        <v>1599</v>
      </c>
      <c r="L469" s="11" t="s">
        <v>1600</v>
      </c>
      <c r="M469" s="13">
        <v>82.92</v>
      </c>
      <c r="N469" s="14"/>
      <c r="O469" s="6"/>
      <c r="P469" s="15"/>
      <c r="Q469" s="7"/>
      <c r="R469" s="8">
        <f t="shared" si="7"/>
        <v>0</v>
      </c>
      <c r="S469" s="9"/>
      <c r="T469" s="10"/>
      <c r="U469" s="12"/>
      <c r="V469" s="12"/>
      <c r="W469" s="12">
        <v>4</v>
      </c>
      <c r="X469" s="12" t="s">
        <v>734</v>
      </c>
      <c r="Y469" s="12">
        <v>1</v>
      </c>
      <c r="Z469" s="12" t="s">
        <v>44</v>
      </c>
      <c r="AE469">
        <v>4</v>
      </c>
      <c r="AF469" t="s">
        <v>203</v>
      </c>
      <c r="AG469">
        <v>2</v>
      </c>
      <c r="AH469" t="s">
        <v>209</v>
      </c>
      <c r="AI469">
        <v>3</v>
      </c>
      <c r="AJ469" t="s">
        <v>47</v>
      </c>
      <c r="AM469" t="s">
        <v>764</v>
      </c>
      <c r="AN469" t="s">
        <v>765</v>
      </c>
      <c r="AO469" t="s">
        <v>36</v>
      </c>
      <c r="AR469">
        <v>8242979176</v>
      </c>
      <c r="AT469">
        <v>0</v>
      </c>
      <c r="AU469">
        <v>82.92</v>
      </c>
      <c r="AV469">
        <v>2021</v>
      </c>
      <c r="AW469">
        <v>124</v>
      </c>
      <c r="AX469" t="s">
        <v>40</v>
      </c>
      <c r="AY469">
        <v>138</v>
      </c>
      <c r="AZ469" s="1">
        <v>44292</v>
      </c>
      <c r="BA469" t="s">
        <v>41</v>
      </c>
      <c r="BB469" t="s">
        <v>883</v>
      </c>
      <c r="BC469">
        <v>10688</v>
      </c>
    </row>
    <row r="470" spans="1:55" x14ac:dyDescent="0.25">
      <c r="A470" s="12">
        <v>734</v>
      </c>
      <c r="B470" s="12">
        <v>1</v>
      </c>
      <c r="C470" s="12" t="s">
        <v>882</v>
      </c>
      <c r="D470" s="12">
        <v>2021</v>
      </c>
      <c r="E470" s="22">
        <v>1019</v>
      </c>
      <c r="F470" s="12"/>
      <c r="G470" s="12" t="s">
        <v>884</v>
      </c>
      <c r="H470" s="20">
        <v>115.76</v>
      </c>
      <c r="I470" s="12">
        <v>0</v>
      </c>
      <c r="J470" s="21">
        <v>115.76</v>
      </c>
      <c r="K470" s="25" t="s">
        <v>1599</v>
      </c>
      <c r="L470" s="11" t="s">
        <v>1600</v>
      </c>
      <c r="M470" s="13">
        <v>115.76</v>
      </c>
      <c r="N470" s="14"/>
      <c r="O470" s="6"/>
      <c r="P470" s="15"/>
      <c r="Q470" s="7"/>
      <c r="R470" s="8">
        <f t="shared" si="7"/>
        <v>0</v>
      </c>
      <c r="S470" s="9"/>
      <c r="T470" s="10"/>
      <c r="U470" s="12"/>
      <c r="V470" s="12"/>
      <c r="W470" s="12">
        <v>4</v>
      </c>
      <c r="X470" s="12" t="s">
        <v>734</v>
      </c>
      <c r="Y470" s="12">
        <v>1</v>
      </c>
      <c r="Z470" s="12" t="s">
        <v>44</v>
      </c>
      <c r="AE470">
        <v>4</v>
      </c>
      <c r="AF470" t="s">
        <v>203</v>
      </c>
      <c r="AG470">
        <v>2</v>
      </c>
      <c r="AH470" t="s">
        <v>209</v>
      </c>
      <c r="AI470">
        <v>3</v>
      </c>
      <c r="AJ470" t="s">
        <v>47</v>
      </c>
      <c r="AM470" t="s">
        <v>764</v>
      </c>
      <c r="AN470" t="s">
        <v>765</v>
      </c>
      <c r="AO470" t="s">
        <v>36</v>
      </c>
      <c r="AR470">
        <v>8691446821</v>
      </c>
      <c r="AT470">
        <v>0</v>
      </c>
      <c r="AU470">
        <v>115.76</v>
      </c>
      <c r="AV470">
        <v>2021</v>
      </c>
      <c r="AW470">
        <v>193</v>
      </c>
      <c r="AX470" t="s">
        <v>40</v>
      </c>
      <c r="AY470">
        <v>225</v>
      </c>
      <c r="AZ470" s="1">
        <v>44337</v>
      </c>
      <c r="BA470" t="s">
        <v>41</v>
      </c>
      <c r="BB470" t="s">
        <v>830</v>
      </c>
      <c r="BC470">
        <v>10688</v>
      </c>
    </row>
    <row r="471" spans="1:55" x14ac:dyDescent="0.25">
      <c r="A471" s="12">
        <v>734</v>
      </c>
      <c r="B471" s="12">
        <v>1</v>
      </c>
      <c r="C471" s="12" t="s">
        <v>882</v>
      </c>
      <c r="D471" s="12">
        <v>2021</v>
      </c>
      <c r="E471" s="22">
        <v>1200</v>
      </c>
      <c r="F471" s="12"/>
      <c r="G471" s="12" t="s">
        <v>885</v>
      </c>
      <c r="H471" s="20">
        <v>3346.05</v>
      </c>
      <c r="I471" s="12">
        <v>0</v>
      </c>
      <c r="J471" s="21">
        <v>3346.05</v>
      </c>
      <c r="K471" s="25" t="s">
        <v>1597</v>
      </c>
      <c r="L471" s="11" t="s">
        <v>1598</v>
      </c>
      <c r="M471" s="13"/>
      <c r="N471" s="14"/>
      <c r="O471" s="6"/>
      <c r="P471" s="15"/>
      <c r="Q471" s="7"/>
      <c r="R471" s="8">
        <f t="shared" si="7"/>
        <v>3346.05</v>
      </c>
      <c r="S471" s="9"/>
      <c r="T471" s="10"/>
      <c r="U471" s="12"/>
      <c r="V471" s="12"/>
      <c r="W471" s="12">
        <v>4</v>
      </c>
      <c r="X471" s="12" t="s">
        <v>734</v>
      </c>
      <c r="Y471" s="12">
        <v>1</v>
      </c>
      <c r="Z471" s="12" t="s">
        <v>44</v>
      </c>
      <c r="AE471">
        <v>4</v>
      </c>
      <c r="AF471" t="s">
        <v>203</v>
      </c>
      <c r="AG471">
        <v>2</v>
      </c>
      <c r="AH471" t="s">
        <v>209</v>
      </c>
      <c r="AI471">
        <v>3</v>
      </c>
      <c r="AJ471" t="s">
        <v>47</v>
      </c>
      <c r="AM471" t="s">
        <v>764</v>
      </c>
      <c r="AN471" t="s">
        <v>765</v>
      </c>
      <c r="AO471" t="s">
        <v>36</v>
      </c>
      <c r="AR471" t="s">
        <v>775</v>
      </c>
      <c r="AT471">
        <v>3346.05</v>
      </c>
      <c r="AU471">
        <v>0</v>
      </c>
      <c r="AV471">
        <v>2021</v>
      </c>
      <c r="AW471">
        <v>233</v>
      </c>
      <c r="AX471" t="s">
        <v>40</v>
      </c>
      <c r="AY471">
        <v>285</v>
      </c>
      <c r="AZ471" s="1">
        <v>44369</v>
      </c>
      <c r="BA471" t="s">
        <v>41</v>
      </c>
      <c r="BB471" t="s">
        <v>832</v>
      </c>
      <c r="BC471">
        <v>11160</v>
      </c>
    </row>
    <row r="472" spans="1:55" x14ac:dyDescent="0.25">
      <c r="A472" s="12">
        <v>734</v>
      </c>
      <c r="B472" s="12">
        <v>2</v>
      </c>
      <c r="C472" s="12" t="s">
        <v>886</v>
      </c>
      <c r="D472" s="12">
        <v>2019</v>
      </c>
      <c r="E472" s="22">
        <v>742</v>
      </c>
      <c r="F472" s="12"/>
      <c r="G472" s="12" t="s">
        <v>887</v>
      </c>
      <c r="H472" s="20">
        <v>588.67999999999995</v>
      </c>
      <c r="I472" s="12">
        <v>0</v>
      </c>
      <c r="J472" s="21">
        <v>588.67999999999995</v>
      </c>
      <c r="K472" s="25" t="s">
        <v>1597</v>
      </c>
      <c r="L472" s="11" t="s">
        <v>1598</v>
      </c>
      <c r="M472" s="13">
        <v>588.67999999999995</v>
      </c>
      <c r="N472" s="14"/>
      <c r="O472" s="6"/>
      <c r="P472" s="15"/>
      <c r="Q472" s="7"/>
      <c r="R472" s="8">
        <f t="shared" si="7"/>
        <v>0</v>
      </c>
      <c r="S472" s="9"/>
      <c r="T472" s="10"/>
      <c r="U472" s="12">
        <v>2018</v>
      </c>
      <c r="V472" s="12">
        <v>194</v>
      </c>
      <c r="W472" s="12">
        <v>4</v>
      </c>
      <c r="X472" s="12" t="s">
        <v>734</v>
      </c>
      <c r="Y472" s="12">
        <v>1</v>
      </c>
      <c r="Z472" s="12" t="s">
        <v>44</v>
      </c>
      <c r="AE472">
        <v>4</v>
      </c>
      <c r="AF472" t="s">
        <v>203</v>
      </c>
      <c r="AG472">
        <v>2</v>
      </c>
      <c r="AH472" t="s">
        <v>209</v>
      </c>
      <c r="AI472">
        <v>3</v>
      </c>
      <c r="AJ472" t="s">
        <v>47</v>
      </c>
      <c r="AM472" t="s">
        <v>742</v>
      </c>
      <c r="AN472" t="s">
        <v>743</v>
      </c>
      <c r="AO472" t="s">
        <v>36</v>
      </c>
      <c r="AR472" t="s">
        <v>888</v>
      </c>
      <c r="AT472">
        <v>0</v>
      </c>
      <c r="AU472">
        <v>588.67999999999995</v>
      </c>
      <c r="AV472">
        <v>2018</v>
      </c>
      <c r="AW472">
        <v>447</v>
      </c>
      <c r="AX472" t="s">
        <v>40</v>
      </c>
      <c r="AY472">
        <v>481</v>
      </c>
      <c r="AZ472" s="1">
        <v>43423</v>
      </c>
      <c r="BA472" t="s">
        <v>41</v>
      </c>
      <c r="BB472" t="s">
        <v>889</v>
      </c>
      <c r="BC472">
        <v>7646</v>
      </c>
    </row>
    <row r="473" spans="1:55" x14ac:dyDescent="0.25">
      <c r="A473" s="12">
        <v>734</v>
      </c>
      <c r="B473" s="12">
        <v>2</v>
      </c>
      <c r="C473" s="12" t="s">
        <v>886</v>
      </c>
      <c r="D473" s="12">
        <v>2021</v>
      </c>
      <c r="E473" s="22">
        <v>39</v>
      </c>
      <c r="F473" s="12"/>
      <c r="G473" s="12" t="s">
        <v>744</v>
      </c>
      <c r="H473" s="20">
        <v>207.35</v>
      </c>
      <c r="I473" s="12">
        <v>0</v>
      </c>
      <c r="J473" s="21">
        <v>207.35</v>
      </c>
      <c r="K473" s="25" t="s">
        <v>1597</v>
      </c>
      <c r="L473" s="11" t="s">
        <v>1598</v>
      </c>
      <c r="M473" s="13"/>
      <c r="N473" s="14"/>
      <c r="O473" s="6"/>
      <c r="P473" s="15"/>
      <c r="Q473" s="7"/>
      <c r="R473" s="8">
        <f t="shared" si="7"/>
        <v>207.35</v>
      </c>
      <c r="S473" s="9"/>
      <c r="T473" s="10"/>
      <c r="U473" s="12">
        <v>2020</v>
      </c>
      <c r="V473" s="12">
        <v>23</v>
      </c>
      <c r="W473" s="12">
        <v>4</v>
      </c>
      <c r="X473" s="12" t="s">
        <v>734</v>
      </c>
      <c r="Y473" s="12">
        <v>1</v>
      </c>
      <c r="Z473" s="12" t="s">
        <v>44</v>
      </c>
      <c r="AE473">
        <v>4</v>
      </c>
      <c r="AF473" t="s">
        <v>203</v>
      </c>
      <c r="AG473">
        <v>2</v>
      </c>
      <c r="AH473" t="s">
        <v>209</v>
      </c>
      <c r="AI473">
        <v>3</v>
      </c>
      <c r="AJ473" t="s">
        <v>47</v>
      </c>
      <c r="AM473" t="s">
        <v>742</v>
      </c>
      <c r="AN473" t="s">
        <v>743</v>
      </c>
      <c r="AO473" t="s">
        <v>36</v>
      </c>
      <c r="AR473" t="s">
        <v>745</v>
      </c>
      <c r="AT473">
        <v>207.35</v>
      </c>
      <c r="AU473">
        <v>0</v>
      </c>
      <c r="AV473">
        <v>2020</v>
      </c>
      <c r="AW473">
        <v>145</v>
      </c>
      <c r="AX473" t="s">
        <v>40</v>
      </c>
      <c r="AY473">
        <v>166</v>
      </c>
      <c r="AZ473" s="1">
        <v>43930</v>
      </c>
      <c r="BA473" t="s">
        <v>41</v>
      </c>
      <c r="BB473" t="s">
        <v>746</v>
      </c>
      <c r="BC473">
        <v>2525</v>
      </c>
    </row>
    <row r="474" spans="1:55" x14ac:dyDescent="0.25">
      <c r="A474" s="12">
        <v>734</v>
      </c>
      <c r="B474" s="12">
        <v>2</v>
      </c>
      <c r="C474" s="12" t="s">
        <v>886</v>
      </c>
      <c r="D474" s="12">
        <v>2021</v>
      </c>
      <c r="E474" s="22">
        <v>47</v>
      </c>
      <c r="F474" s="12"/>
      <c r="G474" s="12" t="s">
        <v>747</v>
      </c>
      <c r="H474" s="20">
        <v>122</v>
      </c>
      <c r="I474" s="12">
        <v>0</v>
      </c>
      <c r="J474" s="21">
        <v>122</v>
      </c>
      <c r="K474" s="25" t="s">
        <v>1597</v>
      </c>
      <c r="L474" s="11" t="s">
        <v>1598</v>
      </c>
      <c r="M474" s="13"/>
      <c r="N474" s="14"/>
      <c r="O474" s="6"/>
      <c r="P474" s="15"/>
      <c r="Q474" s="7"/>
      <c r="R474" s="8">
        <f t="shared" si="7"/>
        <v>122</v>
      </c>
      <c r="S474" s="9"/>
      <c r="T474" s="10"/>
      <c r="U474" s="12">
        <v>2020</v>
      </c>
      <c r="V474" s="12">
        <v>20</v>
      </c>
      <c r="W474" s="12">
        <v>4</v>
      </c>
      <c r="X474" s="12" t="s">
        <v>734</v>
      </c>
      <c r="Y474" s="12">
        <v>1</v>
      </c>
      <c r="Z474" s="12" t="s">
        <v>44</v>
      </c>
      <c r="AE474">
        <v>4</v>
      </c>
      <c r="AF474" t="s">
        <v>203</v>
      </c>
      <c r="AG474">
        <v>2</v>
      </c>
      <c r="AH474" t="s">
        <v>209</v>
      </c>
      <c r="AI474">
        <v>3</v>
      </c>
      <c r="AJ474" t="s">
        <v>47</v>
      </c>
      <c r="AM474" t="s">
        <v>742</v>
      </c>
      <c r="AN474" t="s">
        <v>743</v>
      </c>
      <c r="AO474" t="s">
        <v>36</v>
      </c>
      <c r="AR474" t="s">
        <v>748</v>
      </c>
      <c r="AT474">
        <v>122</v>
      </c>
      <c r="AU474">
        <v>0</v>
      </c>
      <c r="AV474">
        <v>2020</v>
      </c>
      <c r="AW474">
        <v>139</v>
      </c>
      <c r="AX474" t="s">
        <v>40</v>
      </c>
      <c r="AY474">
        <v>157</v>
      </c>
      <c r="AZ474" s="1">
        <v>43924</v>
      </c>
      <c r="BA474" t="s">
        <v>41</v>
      </c>
      <c r="BB474" t="s">
        <v>747</v>
      </c>
      <c r="BC474">
        <v>9144</v>
      </c>
    </row>
    <row r="475" spans="1:55" x14ac:dyDescent="0.25">
      <c r="A475" s="12">
        <v>734</v>
      </c>
      <c r="B475" s="12">
        <v>2</v>
      </c>
      <c r="C475" s="12" t="s">
        <v>886</v>
      </c>
      <c r="D475" s="12">
        <v>2021</v>
      </c>
      <c r="E475" s="22">
        <v>727</v>
      </c>
      <c r="F475" s="12"/>
      <c r="G475" s="12" t="s">
        <v>749</v>
      </c>
      <c r="H475" s="20">
        <v>5348.48</v>
      </c>
      <c r="I475" s="12">
        <v>0</v>
      </c>
      <c r="J475" s="21">
        <v>5348.48</v>
      </c>
      <c r="K475" s="25" t="s">
        <v>1597</v>
      </c>
      <c r="L475" s="11" t="s">
        <v>1598</v>
      </c>
      <c r="M475" s="13"/>
      <c r="N475" s="14"/>
      <c r="O475" s="6"/>
      <c r="P475" s="15"/>
      <c r="Q475" s="7"/>
      <c r="R475" s="8">
        <f t="shared" si="7"/>
        <v>5348.48</v>
      </c>
      <c r="S475" s="9"/>
      <c r="T475" s="10"/>
      <c r="U475" s="12"/>
      <c r="V475" s="12"/>
      <c r="W475" s="12">
        <v>4</v>
      </c>
      <c r="X475" s="12" t="s">
        <v>734</v>
      </c>
      <c r="Y475" s="12">
        <v>1</v>
      </c>
      <c r="Z475" s="12" t="s">
        <v>44</v>
      </c>
      <c r="AE475">
        <v>4</v>
      </c>
      <c r="AF475" t="s">
        <v>203</v>
      </c>
      <c r="AG475">
        <v>2</v>
      </c>
      <c r="AH475" t="s">
        <v>209</v>
      </c>
      <c r="AI475">
        <v>3</v>
      </c>
      <c r="AJ475" t="s">
        <v>47</v>
      </c>
      <c r="AM475" t="s">
        <v>742</v>
      </c>
      <c r="AN475" t="s">
        <v>743</v>
      </c>
      <c r="AO475" t="s">
        <v>36</v>
      </c>
      <c r="AR475" t="s">
        <v>750</v>
      </c>
      <c r="AT475">
        <v>5348.48</v>
      </c>
      <c r="AU475">
        <v>0</v>
      </c>
      <c r="AV475">
        <v>2021</v>
      </c>
      <c r="AW475">
        <v>110</v>
      </c>
      <c r="AX475" t="s">
        <v>40</v>
      </c>
      <c r="AY475">
        <v>123</v>
      </c>
      <c r="AZ475" s="1">
        <v>44279</v>
      </c>
      <c r="BA475" t="s">
        <v>41</v>
      </c>
      <c r="BB475" t="s">
        <v>751</v>
      </c>
      <c r="BC475">
        <v>2525</v>
      </c>
    </row>
    <row r="476" spans="1:55" x14ac:dyDescent="0.25">
      <c r="A476" s="12">
        <v>734</v>
      </c>
      <c r="B476" s="12">
        <v>3</v>
      </c>
      <c r="C476" s="12" t="s">
        <v>890</v>
      </c>
      <c r="D476" s="12">
        <v>2020</v>
      </c>
      <c r="E476" s="22">
        <v>641</v>
      </c>
      <c r="F476" s="12"/>
      <c r="G476" s="12" t="s">
        <v>891</v>
      </c>
      <c r="H476" s="20">
        <v>746.13</v>
      </c>
      <c r="I476" s="12">
        <v>0</v>
      </c>
      <c r="J476" s="21">
        <v>746.13</v>
      </c>
      <c r="K476" s="25" t="s">
        <v>1599</v>
      </c>
      <c r="L476" s="11" t="s">
        <v>1600</v>
      </c>
      <c r="M476" s="13">
        <v>746.13</v>
      </c>
      <c r="N476" s="14"/>
      <c r="O476" s="6"/>
      <c r="P476" s="15"/>
      <c r="Q476" s="7"/>
      <c r="R476" s="8">
        <f t="shared" si="7"/>
        <v>0</v>
      </c>
      <c r="S476" s="9"/>
      <c r="T476" s="10"/>
      <c r="U476" s="12"/>
      <c r="V476" s="12"/>
      <c r="W476" s="12">
        <v>4</v>
      </c>
      <c r="X476" s="12" t="s">
        <v>734</v>
      </c>
      <c r="Y476" s="12">
        <v>1</v>
      </c>
      <c r="Z476" s="12" t="s">
        <v>44</v>
      </c>
      <c r="AE476">
        <v>4</v>
      </c>
      <c r="AF476" t="s">
        <v>203</v>
      </c>
      <c r="AG476">
        <v>2</v>
      </c>
      <c r="AH476" t="s">
        <v>209</v>
      </c>
      <c r="AI476">
        <v>3</v>
      </c>
      <c r="AJ476" t="s">
        <v>47</v>
      </c>
      <c r="AM476" t="s">
        <v>788</v>
      </c>
      <c r="AN476" t="s">
        <v>789</v>
      </c>
      <c r="AO476" t="s">
        <v>36</v>
      </c>
      <c r="AR476" t="s">
        <v>786</v>
      </c>
      <c r="AT476">
        <v>0</v>
      </c>
      <c r="AU476">
        <v>746.13</v>
      </c>
      <c r="AV476">
        <v>2020</v>
      </c>
      <c r="AW476">
        <v>105</v>
      </c>
      <c r="AX476" t="s">
        <v>40</v>
      </c>
      <c r="AY476">
        <v>122</v>
      </c>
      <c r="AZ476" s="1">
        <v>43906</v>
      </c>
      <c r="BA476" t="s">
        <v>41</v>
      </c>
      <c r="BB476" t="s">
        <v>787</v>
      </c>
      <c r="BC476">
        <v>8168</v>
      </c>
    </row>
    <row r="477" spans="1:55" x14ac:dyDescent="0.25">
      <c r="A477" s="12">
        <v>734</v>
      </c>
      <c r="B477" s="12">
        <v>3</v>
      </c>
      <c r="C477" s="12" t="s">
        <v>890</v>
      </c>
      <c r="D477" s="12">
        <v>2020</v>
      </c>
      <c r="E477" s="22">
        <v>997</v>
      </c>
      <c r="F477" s="12"/>
      <c r="G477" s="12" t="s">
        <v>892</v>
      </c>
      <c r="H477" s="20">
        <v>3357.48</v>
      </c>
      <c r="I477" s="12">
        <v>0</v>
      </c>
      <c r="J477" s="21">
        <v>3357.48</v>
      </c>
      <c r="K477" s="25" t="s">
        <v>1599</v>
      </c>
      <c r="L477" s="11" t="s">
        <v>1600</v>
      </c>
      <c r="M477" s="13">
        <v>3357.48</v>
      </c>
      <c r="N477" s="14"/>
      <c r="O477" s="6"/>
      <c r="P477" s="15"/>
      <c r="Q477" s="7"/>
      <c r="R477" s="8">
        <f t="shared" si="7"/>
        <v>0</v>
      </c>
      <c r="S477" s="9"/>
      <c r="T477" s="10"/>
      <c r="U477" s="12"/>
      <c r="V477" s="12"/>
      <c r="W477" s="12">
        <v>4</v>
      </c>
      <c r="X477" s="12" t="s">
        <v>734</v>
      </c>
      <c r="Y477" s="12">
        <v>1</v>
      </c>
      <c r="Z477" s="12" t="s">
        <v>44</v>
      </c>
      <c r="AE477">
        <v>4</v>
      </c>
      <c r="AF477" t="s">
        <v>203</v>
      </c>
      <c r="AG477">
        <v>2</v>
      </c>
      <c r="AH477" t="s">
        <v>209</v>
      </c>
      <c r="AI477">
        <v>3</v>
      </c>
      <c r="AJ477" t="s">
        <v>47</v>
      </c>
      <c r="AM477" t="s">
        <v>788</v>
      </c>
      <c r="AN477" t="s">
        <v>789</v>
      </c>
      <c r="AO477" t="s">
        <v>36</v>
      </c>
      <c r="AR477" t="s">
        <v>791</v>
      </c>
      <c r="AT477">
        <v>0</v>
      </c>
      <c r="AU477">
        <v>3357.48</v>
      </c>
      <c r="AV477">
        <v>2020</v>
      </c>
      <c r="AW477">
        <v>190</v>
      </c>
      <c r="AX477" t="s">
        <v>40</v>
      </c>
      <c r="AY477">
        <v>212</v>
      </c>
      <c r="AZ477" s="1">
        <v>43969</v>
      </c>
      <c r="BA477" t="s">
        <v>41</v>
      </c>
      <c r="BB477" t="s">
        <v>792</v>
      </c>
      <c r="BC477">
        <v>8168</v>
      </c>
    </row>
    <row r="478" spans="1:55" x14ac:dyDescent="0.25">
      <c r="A478" s="12">
        <v>734</v>
      </c>
      <c r="B478" s="12">
        <v>3</v>
      </c>
      <c r="C478" s="12" t="s">
        <v>890</v>
      </c>
      <c r="D478" s="12">
        <v>2021</v>
      </c>
      <c r="E478" s="22">
        <v>787</v>
      </c>
      <c r="F478" s="12"/>
      <c r="G478" s="12" t="s">
        <v>893</v>
      </c>
      <c r="H478" s="20">
        <v>11709.95</v>
      </c>
      <c r="I478" s="12">
        <v>0</v>
      </c>
      <c r="J478" s="21">
        <v>11709.95</v>
      </c>
      <c r="K478" s="25" t="s">
        <v>1604</v>
      </c>
      <c r="L478" s="11" t="s">
        <v>1602</v>
      </c>
      <c r="M478" s="13">
        <v>4595.7</v>
      </c>
      <c r="N478" s="14"/>
      <c r="O478" s="6"/>
      <c r="P478" s="15"/>
      <c r="Q478" s="7"/>
      <c r="R478" s="8">
        <f t="shared" si="7"/>
        <v>7114.2500000000009</v>
      </c>
      <c r="S478" s="9"/>
      <c r="T478" s="10"/>
      <c r="U478" s="12"/>
      <c r="V478" s="12"/>
      <c r="W478" s="12">
        <v>4</v>
      </c>
      <c r="X478" s="12" t="s">
        <v>734</v>
      </c>
      <c r="Y478" s="12">
        <v>1</v>
      </c>
      <c r="Z478" s="12" t="s">
        <v>44</v>
      </c>
      <c r="AE478">
        <v>4</v>
      </c>
      <c r="AF478" t="s">
        <v>203</v>
      </c>
      <c r="AG478">
        <v>2</v>
      </c>
      <c r="AH478" t="s">
        <v>209</v>
      </c>
      <c r="AI478">
        <v>3</v>
      </c>
      <c r="AJ478" t="s">
        <v>47</v>
      </c>
      <c r="AM478" t="s">
        <v>788</v>
      </c>
      <c r="AN478" t="s">
        <v>789</v>
      </c>
      <c r="AO478" t="s">
        <v>36</v>
      </c>
      <c r="AR478" t="s">
        <v>794</v>
      </c>
      <c r="AT478">
        <v>7114.25</v>
      </c>
      <c r="AU478">
        <v>4595.7</v>
      </c>
      <c r="AV478">
        <v>2021</v>
      </c>
      <c r="AW478">
        <v>132</v>
      </c>
      <c r="AX478" t="s">
        <v>40</v>
      </c>
      <c r="AY478">
        <v>148</v>
      </c>
      <c r="AZ478" s="1">
        <v>44294</v>
      </c>
      <c r="BA478" t="s">
        <v>41</v>
      </c>
      <c r="BB478" t="s">
        <v>795</v>
      </c>
      <c r="BC478">
        <v>8168</v>
      </c>
    </row>
    <row r="479" spans="1:55" x14ac:dyDescent="0.25">
      <c r="A479" s="12">
        <v>734</v>
      </c>
      <c r="B479" s="12">
        <v>4</v>
      </c>
      <c r="C479" s="12" t="s">
        <v>894</v>
      </c>
      <c r="D479" s="12">
        <v>2020</v>
      </c>
      <c r="E479" s="22">
        <v>464</v>
      </c>
      <c r="F479" s="12"/>
      <c r="G479" s="12" t="s">
        <v>895</v>
      </c>
      <c r="H479" s="20">
        <v>300</v>
      </c>
      <c r="I479" s="12">
        <v>0</v>
      </c>
      <c r="J479" s="21">
        <v>300</v>
      </c>
      <c r="K479" s="25" t="s">
        <v>1599</v>
      </c>
      <c r="L479" s="11" t="s">
        <v>1600</v>
      </c>
      <c r="M479" s="13">
        <v>300</v>
      </c>
      <c r="N479" s="14"/>
      <c r="O479" s="6"/>
      <c r="P479" s="15"/>
      <c r="Q479" s="7"/>
      <c r="R479" s="8">
        <f t="shared" si="7"/>
        <v>0</v>
      </c>
      <c r="S479" s="9"/>
      <c r="T479" s="10"/>
      <c r="U479" s="12"/>
      <c r="V479" s="12"/>
      <c r="W479" s="12">
        <v>4</v>
      </c>
      <c r="X479" s="12" t="s">
        <v>734</v>
      </c>
      <c r="Y479" s="12">
        <v>1</v>
      </c>
      <c r="Z479" s="12" t="s">
        <v>44</v>
      </c>
      <c r="AE479">
        <v>4</v>
      </c>
      <c r="AF479" t="s">
        <v>203</v>
      </c>
      <c r="AG479">
        <v>2</v>
      </c>
      <c r="AH479" t="s">
        <v>209</v>
      </c>
      <c r="AI479">
        <v>3</v>
      </c>
      <c r="AJ479" t="s">
        <v>47</v>
      </c>
      <c r="AM479" t="s">
        <v>799</v>
      </c>
      <c r="AN479" t="s">
        <v>800</v>
      </c>
      <c r="AO479" t="s">
        <v>36</v>
      </c>
      <c r="AT479">
        <v>0</v>
      </c>
      <c r="AU479">
        <v>300</v>
      </c>
      <c r="AV479">
        <v>2020</v>
      </c>
      <c r="AW479">
        <v>50</v>
      </c>
      <c r="AX479" t="s">
        <v>40</v>
      </c>
      <c r="AY479">
        <v>57</v>
      </c>
      <c r="AZ479" s="1">
        <v>43873</v>
      </c>
      <c r="BA479" t="s">
        <v>41</v>
      </c>
      <c r="BB479" t="s">
        <v>855</v>
      </c>
      <c r="BC479">
        <v>2378</v>
      </c>
    </row>
    <row r="480" spans="1:55" x14ac:dyDescent="0.25">
      <c r="A480" s="12">
        <v>734</v>
      </c>
      <c r="B480" s="12">
        <v>4</v>
      </c>
      <c r="C480" s="12" t="s">
        <v>894</v>
      </c>
      <c r="D480" s="12">
        <v>2021</v>
      </c>
      <c r="E480" s="22">
        <v>434</v>
      </c>
      <c r="F480" s="12"/>
      <c r="G480" s="12" t="s">
        <v>896</v>
      </c>
      <c r="H480" s="20">
        <v>300</v>
      </c>
      <c r="I480" s="12">
        <v>0</v>
      </c>
      <c r="J480" s="21">
        <v>300</v>
      </c>
      <c r="K480" s="25" t="s">
        <v>1597</v>
      </c>
      <c r="L480" s="11" t="s">
        <v>1598</v>
      </c>
      <c r="M480" s="13"/>
      <c r="N480" s="14"/>
      <c r="O480" s="6"/>
      <c r="P480" s="15"/>
      <c r="Q480" s="7"/>
      <c r="R480" s="8">
        <f t="shared" si="7"/>
        <v>300</v>
      </c>
      <c r="S480" s="9"/>
      <c r="T480" s="10"/>
      <c r="U480" s="12"/>
      <c r="V480" s="12"/>
      <c r="W480" s="12">
        <v>4</v>
      </c>
      <c r="X480" s="12" t="s">
        <v>734</v>
      </c>
      <c r="Y480" s="12">
        <v>1</v>
      </c>
      <c r="Z480" s="12" t="s">
        <v>44</v>
      </c>
      <c r="AE480">
        <v>4</v>
      </c>
      <c r="AF480" t="s">
        <v>203</v>
      </c>
      <c r="AG480">
        <v>2</v>
      </c>
      <c r="AH480" t="s">
        <v>209</v>
      </c>
      <c r="AI480">
        <v>3</v>
      </c>
      <c r="AJ480" t="s">
        <v>47</v>
      </c>
      <c r="AM480" t="s">
        <v>799</v>
      </c>
      <c r="AN480" t="s">
        <v>800</v>
      </c>
      <c r="AO480" t="s">
        <v>36</v>
      </c>
      <c r="AT480">
        <v>0</v>
      </c>
      <c r="AU480">
        <v>300</v>
      </c>
      <c r="AV480">
        <v>2021</v>
      </c>
      <c r="AW480">
        <v>57</v>
      </c>
      <c r="AX480" t="s">
        <v>40</v>
      </c>
      <c r="AY480">
        <v>60</v>
      </c>
      <c r="AZ480" s="1">
        <v>44232</v>
      </c>
      <c r="BA480" t="s">
        <v>41</v>
      </c>
      <c r="BB480" t="s">
        <v>798</v>
      </c>
      <c r="BC480">
        <v>2378</v>
      </c>
    </row>
    <row r="481" spans="1:55" x14ac:dyDescent="0.25">
      <c r="A481" s="12">
        <v>805</v>
      </c>
      <c r="B481" s="12">
        <v>1</v>
      </c>
      <c r="C481" s="12" t="s">
        <v>897</v>
      </c>
      <c r="D481" s="12">
        <v>2020</v>
      </c>
      <c r="E481" s="22">
        <v>1133</v>
      </c>
      <c r="F481" s="12"/>
      <c r="G481" s="12" t="s">
        <v>898</v>
      </c>
      <c r="H481" s="20">
        <v>354.5</v>
      </c>
      <c r="I481" s="12">
        <v>0</v>
      </c>
      <c r="J481" s="21">
        <v>354.5</v>
      </c>
      <c r="K481" s="25" t="s">
        <v>1599</v>
      </c>
      <c r="L481" s="11" t="s">
        <v>1600</v>
      </c>
      <c r="M481" s="13">
        <v>354.5</v>
      </c>
      <c r="N481" s="14"/>
      <c r="O481" s="6"/>
      <c r="P481" s="15"/>
      <c r="Q481" s="7"/>
      <c r="R481" s="8">
        <f t="shared" si="7"/>
        <v>0</v>
      </c>
      <c r="S481" s="9"/>
      <c r="T481" s="10"/>
      <c r="U481" s="12"/>
      <c r="V481" s="12"/>
      <c r="W481" s="12">
        <v>4</v>
      </c>
      <c r="X481" s="12" t="s">
        <v>734</v>
      </c>
      <c r="Y481" s="12">
        <v>1</v>
      </c>
      <c r="Z481" s="12" t="s">
        <v>44</v>
      </c>
      <c r="AE481">
        <v>4</v>
      </c>
      <c r="AF481" t="s">
        <v>203</v>
      </c>
      <c r="AG481">
        <v>2</v>
      </c>
      <c r="AH481" t="s">
        <v>209</v>
      </c>
      <c r="AI481">
        <v>3</v>
      </c>
      <c r="AJ481" t="s">
        <v>47</v>
      </c>
      <c r="AM481" t="s">
        <v>764</v>
      </c>
      <c r="AN481" t="s">
        <v>765</v>
      </c>
      <c r="AO481" t="s">
        <v>36</v>
      </c>
      <c r="AR481" t="s">
        <v>899</v>
      </c>
      <c r="AT481">
        <v>0</v>
      </c>
      <c r="AU481">
        <v>354.5</v>
      </c>
      <c r="AV481">
        <v>2020</v>
      </c>
      <c r="AW481">
        <v>219</v>
      </c>
      <c r="AX481" t="s">
        <v>40</v>
      </c>
      <c r="AY481">
        <v>242</v>
      </c>
      <c r="AZ481" s="1">
        <v>43993</v>
      </c>
      <c r="BA481" t="s">
        <v>41</v>
      </c>
      <c r="BB481" t="s">
        <v>900</v>
      </c>
      <c r="BC481">
        <v>4349</v>
      </c>
    </row>
    <row r="482" spans="1:55" x14ac:dyDescent="0.25">
      <c r="A482" s="12">
        <v>805</v>
      </c>
      <c r="B482" s="12">
        <v>1</v>
      </c>
      <c r="C482" s="12" t="s">
        <v>897</v>
      </c>
      <c r="D482" s="12">
        <v>2020</v>
      </c>
      <c r="E482" s="22">
        <v>1449</v>
      </c>
      <c r="F482" s="12"/>
      <c r="G482" s="12" t="s">
        <v>768</v>
      </c>
      <c r="H482" s="20">
        <v>200</v>
      </c>
      <c r="I482" s="12">
        <v>0</v>
      </c>
      <c r="J482" s="21">
        <v>200</v>
      </c>
      <c r="K482" s="25" t="s">
        <v>1599</v>
      </c>
      <c r="L482" s="11" t="s">
        <v>1600</v>
      </c>
      <c r="M482" s="13">
        <v>200</v>
      </c>
      <c r="N482" s="14"/>
      <c r="O482" s="6"/>
      <c r="P482" s="15"/>
      <c r="Q482" s="7"/>
      <c r="R482" s="8">
        <f t="shared" si="7"/>
        <v>0</v>
      </c>
      <c r="S482" s="9"/>
      <c r="T482" s="10"/>
      <c r="U482" s="12"/>
      <c r="V482" s="12"/>
      <c r="W482" s="12">
        <v>4</v>
      </c>
      <c r="X482" s="12" t="s">
        <v>734</v>
      </c>
      <c r="Y482" s="12">
        <v>1</v>
      </c>
      <c r="Z482" s="12" t="s">
        <v>44</v>
      </c>
      <c r="AE482">
        <v>4</v>
      </c>
      <c r="AF482" t="s">
        <v>203</v>
      </c>
      <c r="AG482">
        <v>2</v>
      </c>
      <c r="AH482" t="s">
        <v>209</v>
      </c>
      <c r="AI482">
        <v>3</v>
      </c>
      <c r="AJ482" t="s">
        <v>47</v>
      </c>
      <c r="AM482" t="s">
        <v>764</v>
      </c>
      <c r="AN482" t="s">
        <v>765</v>
      </c>
      <c r="AO482" t="s">
        <v>36</v>
      </c>
      <c r="AT482">
        <v>0</v>
      </c>
      <c r="AU482">
        <v>200</v>
      </c>
      <c r="AV482">
        <v>2020</v>
      </c>
      <c r="AW482">
        <v>275</v>
      </c>
      <c r="AX482" t="s">
        <v>40</v>
      </c>
      <c r="AY482">
        <v>315</v>
      </c>
      <c r="AZ482" s="1">
        <v>44043</v>
      </c>
      <c r="BA482" t="s">
        <v>41</v>
      </c>
      <c r="BB482" t="s">
        <v>769</v>
      </c>
      <c r="BC482">
        <v>10688</v>
      </c>
    </row>
    <row r="483" spans="1:55" x14ac:dyDescent="0.25">
      <c r="A483" s="12">
        <v>805</v>
      </c>
      <c r="B483" s="12">
        <v>2</v>
      </c>
      <c r="C483" s="12" t="s">
        <v>901</v>
      </c>
      <c r="D483" s="12">
        <v>2021</v>
      </c>
      <c r="E483" s="22">
        <v>201</v>
      </c>
      <c r="F483" s="12"/>
      <c r="G483" s="12" t="s">
        <v>778</v>
      </c>
      <c r="H483" s="20">
        <v>119.18</v>
      </c>
      <c r="I483" s="12">
        <v>0</v>
      </c>
      <c r="J483" s="21">
        <v>119.18</v>
      </c>
      <c r="K483" s="25" t="s">
        <v>1597</v>
      </c>
      <c r="L483" s="11" t="s">
        <v>1598</v>
      </c>
      <c r="M483" s="13"/>
      <c r="N483" s="14"/>
      <c r="O483" s="6"/>
      <c r="P483" s="15"/>
      <c r="Q483" s="7"/>
      <c r="R483" s="8">
        <f t="shared" si="7"/>
        <v>119.18</v>
      </c>
      <c r="S483" s="9"/>
      <c r="T483" s="10"/>
      <c r="U483" s="12">
        <v>2020</v>
      </c>
      <c r="V483" s="12">
        <v>91</v>
      </c>
      <c r="W483" s="12">
        <v>4</v>
      </c>
      <c r="X483" s="12" t="s">
        <v>734</v>
      </c>
      <c r="Y483" s="12">
        <v>1</v>
      </c>
      <c r="Z483" s="12" t="s">
        <v>44</v>
      </c>
      <c r="AE483">
        <v>4</v>
      </c>
      <c r="AF483" t="s">
        <v>203</v>
      </c>
      <c r="AG483">
        <v>2</v>
      </c>
      <c r="AH483" t="s">
        <v>209</v>
      </c>
      <c r="AI483">
        <v>3</v>
      </c>
      <c r="AJ483" t="s">
        <v>47</v>
      </c>
      <c r="AM483" t="s">
        <v>781</v>
      </c>
      <c r="AN483" t="s">
        <v>782</v>
      </c>
      <c r="AO483" t="s">
        <v>36</v>
      </c>
      <c r="AR483" t="s">
        <v>779</v>
      </c>
      <c r="AT483">
        <v>119.18</v>
      </c>
      <c r="AU483">
        <v>0</v>
      </c>
      <c r="AV483">
        <v>2020</v>
      </c>
      <c r="AW483">
        <v>526</v>
      </c>
      <c r="AX483" t="s">
        <v>40</v>
      </c>
      <c r="AY483">
        <v>588</v>
      </c>
      <c r="AZ483" s="1">
        <v>44182</v>
      </c>
      <c r="BA483" t="s">
        <v>41</v>
      </c>
      <c r="BB483" t="s">
        <v>780</v>
      </c>
      <c r="BC483">
        <v>11019</v>
      </c>
    </row>
    <row r="484" spans="1:55" x14ac:dyDescent="0.25">
      <c r="A484" s="12">
        <v>805</v>
      </c>
      <c r="B484" s="12">
        <v>3</v>
      </c>
      <c r="C484" s="12" t="s">
        <v>902</v>
      </c>
      <c r="D484" s="12">
        <v>2021</v>
      </c>
      <c r="E484" s="22">
        <v>788</v>
      </c>
      <c r="F484" s="12"/>
      <c r="G484" s="12" t="s">
        <v>903</v>
      </c>
      <c r="H484" s="20">
        <v>166.47</v>
      </c>
      <c r="I484" s="12">
        <v>0</v>
      </c>
      <c r="J484" s="21">
        <v>166.47</v>
      </c>
      <c r="K484" s="25" t="s">
        <v>1597</v>
      </c>
      <c r="L484" s="11" t="s">
        <v>1598</v>
      </c>
      <c r="M484" s="13"/>
      <c r="N484" s="14"/>
      <c r="O484" s="6"/>
      <c r="P484" s="15"/>
      <c r="Q484" s="7"/>
      <c r="R484" s="8">
        <f t="shared" si="7"/>
        <v>166.47</v>
      </c>
      <c r="S484" s="9"/>
      <c r="T484" s="10"/>
      <c r="U484" s="12"/>
      <c r="V484" s="12"/>
      <c r="W484" s="12">
        <v>4</v>
      </c>
      <c r="X484" s="12" t="s">
        <v>734</v>
      </c>
      <c r="Y484" s="12">
        <v>1</v>
      </c>
      <c r="Z484" s="12" t="s">
        <v>44</v>
      </c>
      <c r="AE484">
        <v>4</v>
      </c>
      <c r="AF484" t="s">
        <v>203</v>
      </c>
      <c r="AG484">
        <v>2</v>
      </c>
      <c r="AH484" t="s">
        <v>209</v>
      </c>
      <c r="AI484">
        <v>3</v>
      </c>
      <c r="AJ484" t="s">
        <v>47</v>
      </c>
      <c r="AM484" t="s">
        <v>788</v>
      </c>
      <c r="AN484" t="s">
        <v>789</v>
      </c>
      <c r="AO484" t="s">
        <v>36</v>
      </c>
      <c r="AR484" t="s">
        <v>794</v>
      </c>
      <c r="AT484">
        <v>166.47</v>
      </c>
      <c r="AU484">
        <v>0</v>
      </c>
      <c r="AV484">
        <v>2021</v>
      </c>
      <c r="AW484">
        <v>132</v>
      </c>
      <c r="AX484" t="s">
        <v>40</v>
      </c>
      <c r="AY484">
        <v>148</v>
      </c>
      <c r="AZ484" s="1">
        <v>44294</v>
      </c>
      <c r="BA484" t="s">
        <v>41</v>
      </c>
      <c r="BB484" t="s">
        <v>795</v>
      </c>
      <c r="BC484">
        <v>8168</v>
      </c>
    </row>
    <row r="485" spans="1:55" x14ac:dyDescent="0.25">
      <c r="A485" s="12">
        <v>933</v>
      </c>
      <c r="B485" s="12">
        <v>1</v>
      </c>
      <c r="C485" s="12" t="s">
        <v>904</v>
      </c>
      <c r="D485" s="12">
        <v>2020</v>
      </c>
      <c r="E485" s="22">
        <v>248</v>
      </c>
      <c r="F485" s="12"/>
      <c r="G485" s="12" t="s">
        <v>905</v>
      </c>
      <c r="H485" s="20">
        <v>190.45</v>
      </c>
      <c r="I485" s="12">
        <v>0</v>
      </c>
      <c r="J485" s="21">
        <v>190.45</v>
      </c>
      <c r="K485" s="25" t="s">
        <v>1599</v>
      </c>
      <c r="L485" s="11" t="s">
        <v>1600</v>
      </c>
      <c r="M485" s="13">
        <v>190.45</v>
      </c>
      <c r="N485" s="14"/>
      <c r="O485" s="6"/>
      <c r="P485" s="15"/>
      <c r="Q485" s="7"/>
      <c r="R485" s="8">
        <f t="shared" si="7"/>
        <v>0</v>
      </c>
      <c r="S485" s="9"/>
      <c r="T485" s="10"/>
      <c r="U485" s="12"/>
      <c r="V485" s="12"/>
      <c r="W485" s="12">
        <v>4</v>
      </c>
      <c r="X485" s="12" t="s">
        <v>734</v>
      </c>
      <c r="Y485" s="12">
        <v>1</v>
      </c>
      <c r="Z485" s="12" t="s">
        <v>44</v>
      </c>
      <c r="AE485">
        <v>5</v>
      </c>
      <c r="AF485" t="s">
        <v>251</v>
      </c>
      <c r="AG485">
        <v>2</v>
      </c>
      <c r="AH485" t="s">
        <v>252</v>
      </c>
      <c r="AI485">
        <v>3</v>
      </c>
      <c r="AJ485" t="s">
        <v>47</v>
      </c>
      <c r="AM485" t="s">
        <v>764</v>
      </c>
      <c r="AN485" t="s">
        <v>765</v>
      </c>
      <c r="AO485" t="s">
        <v>36</v>
      </c>
      <c r="AR485" t="s">
        <v>762</v>
      </c>
      <c r="AT485">
        <v>0</v>
      </c>
      <c r="AU485">
        <v>190.45</v>
      </c>
      <c r="AV485">
        <v>2020</v>
      </c>
      <c r="AW485">
        <v>9</v>
      </c>
      <c r="AX485" t="s">
        <v>40</v>
      </c>
      <c r="AY485">
        <v>11</v>
      </c>
      <c r="AZ485" s="1">
        <v>43850</v>
      </c>
      <c r="BA485" t="s">
        <v>41</v>
      </c>
      <c r="BB485" t="s">
        <v>763</v>
      </c>
      <c r="BC485">
        <v>4349</v>
      </c>
    </row>
    <row r="486" spans="1:55" x14ac:dyDescent="0.25">
      <c r="A486" s="12">
        <v>933</v>
      </c>
      <c r="B486" s="12">
        <v>1</v>
      </c>
      <c r="C486" s="12" t="s">
        <v>904</v>
      </c>
      <c r="D486" s="12">
        <v>2020</v>
      </c>
      <c r="E486" s="22">
        <v>821</v>
      </c>
      <c r="F486" s="12"/>
      <c r="G486" s="12" t="s">
        <v>906</v>
      </c>
      <c r="H486" s="20">
        <v>763.05</v>
      </c>
      <c r="I486" s="12">
        <v>0</v>
      </c>
      <c r="J486" s="21">
        <v>763.05</v>
      </c>
      <c r="K486" s="25" t="s">
        <v>1599</v>
      </c>
      <c r="L486" s="11" t="s">
        <v>1600</v>
      </c>
      <c r="M486" s="13">
        <v>763.05</v>
      </c>
      <c r="N486" s="14"/>
      <c r="O486" s="6"/>
      <c r="P486" s="15"/>
      <c r="Q486" s="7"/>
      <c r="R486" s="8">
        <f t="shared" si="7"/>
        <v>0</v>
      </c>
      <c r="S486" s="9"/>
      <c r="T486" s="10"/>
      <c r="U486" s="12"/>
      <c r="V486" s="12"/>
      <c r="W486" s="12">
        <v>4</v>
      </c>
      <c r="X486" s="12" t="s">
        <v>734</v>
      </c>
      <c r="Y486" s="12">
        <v>1</v>
      </c>
      <c r="Z486" s="12" t="s">
        <v>44</v>
      </c>
      <c r="AE486">
        <v>5</v>
      </c>
      <c r="AF486" t="s">
        <v>251</v>
      </c>
      <c r="AG486">
        <v>2</v>
      </c>
      <c r="AH486" t="s">
        <v>252</v>
      </c>
      <c r="AI486">
        <v>3</v>
      </c>
      <c r="AJ486" t="s">
        <v>47</v>
      </c>
      <c r="AM486" t="s">
        <v>764</v>
      </c>
      <c r="AN486" t="s">
        <v>765</v>
      </c>
      <c r="AO486" t="s">
        <v>36</v>
      </c>
      <c r="AR486">
        <v>8242979176</v>
      </c>
      <c r="AT486">
        <v>0</v>
      </c>
      <c r="AU486">
        <v>763.05</v>
      </c>
      <c r="AV486">
        <v>2020</v>
      </c>
      <c r="AW486">
        <v>117</v>
      </c>
      <c r="AX486" t="s">
        <v>40</v>
      </c>
      <c r="AY486">
        <v>182</v>
      </c>
      <c r="AZ486" s="1">
        <v>43938</v>
      </c>
      <c r="BA486" t="s">
        <v>41</v>
      </c>
      <c r="BB486" t="s">
        <v>767</v>
      </c>
      <c r="BC486">
        <v>10688</v>
      </c>
    </row>
    <row r="487" spans="1:55" x14ac:dyDescent="0.25">
      <c r="A487" s="12">
        <v>933</v>
      </c>
      <c r="B487" s="12">
        <v>1</v>
      </c>
      <c r="C487" s="12" t="s">
        <v>904</v>
      </c>
      <c r="D487" s="12">
        <v>2021</v>
      </c>
      <c r="E487" s="22">
        <v>68</v>
      </c>
      <c r="F487" s="12"/>
      <c r="G487" s="12" t="s">
        <v>767</v>
      </c>
      <c r="H487" s="20">
        <v>405.37</v>
      </c>
      <c r="I487" s="12">
        <v>0</v>
      </c>
      <c r="J487" s="21">
        <v>405.37</v>
      </c>
      <c r="K487" s="25" t="s">
        <v>1599</v>
      </c>
      <c r="L487" s="11" t="s">
        <v>1600</v>
      </c>
      <c r="M487" s="13">
        <v>405.37</v>
      </c>
      <c r="N487" s="14"/>
      <c r="O487" s="6"/>
      <c r="P487" s="15"/>
      <c r="Q487" s="7"/>
      <c r="R487" s="8">
        <f t="shared" si="7"/>
        <v>0</v>
      </c>
      <c r="S487" s="9"/>
      <c r="T487" s="10"/>
      <c r="U487" s="12">
        <v>2020</v>
      </c>
      <c r="V487" s="12">
        <v>28</v>
      </c>
      <c r="W487" s="12">
        <v>4</v>
      </c>
      <c r="X487" s="12" t="s">
        <v>734</v>
      </c>
      <c r="Y487" s="12">
        <v>1</v>
      </c>
      <c r="Z487" s="12" t="s">
        <v>44</v>
      </c>
      <c r="AE487">
        <v>5</v>
      </c>
      <c r="AF487" t="s">
        <v>251</v>
      </c>
      <c r="AG487">
        <v>2</v>
      </c>
      <c r="AH487" t="s">
        <v>252</v>
      </c>
      <c r="AI487">
        <v>3</v>
      </c>
      <c r="AJ487" t="s">
        <v>47</v>
      </c>
      <c r="AM487" t="s">
        <v>764</v>
      </c>
      <c r="AN487" t="s">
        <v>765</v>
      </c>
      <c r="AO487" t="s">
        <v>36</v>
      </c>
      <c r="AR487">
        <v>8242979176</v>
      </c>
      <c r="AT487">
        <v>0</v>
      </c>
      <c r="AU487">
        <v>405.37</v>
      </c>
      <c r="AV487">
        <v>2020</v>
      </c>
      <c r="AW487">
        <v>117</v>
      </c>
      <c r="AX487" t="s">
        <v>40</v>
      </c>
      <c r="AY487">
        <v>182</v>
      </c>
      <c r="AZ487" s="1">
        <v>43938</v>
      </c>
      <c r="BA487" t="s">
        <v>41</v>
      </c>
      <c r="BB487" t="s">
        <v>767</v>
      </c>
      <c r="BC487">
        <v>10688</v>
      </c>
    </row>
    <row r="488" spans="1:55" x14ac:dyDescent="0.25">
      <c r="A488" s="12">
        <v>933</v>
      </c>
      <c r="B488" s="12">
        <v>1</v>
      </c>
      <c r="C488" s="12" t="s">
        <v>904</v>
      </c>
      <c r="D488" s="12">
        <v>2021</v>
      </c>
      <c r="E488" s="22">
        <v>754</v>
      </c>
      <c r="F488" s="12"/>
      <c r="G488" s="12" t="s">
        <v>883</v>
      </c>
      <c r="H488" s="20">
        <v>250</v>
      </c>
      <c r="I488" s="12">
        <v>0</v>
      </c>
      <c r="J488" s="21">
        <v>250</v>
      </c>
      <c r="K488" s="25" t="s">
        <v>1599</v>
      </c>
      <c r="L488" s="11" t="s">
        <v>1600</v>
      </c>
      <c r="M488" s="13">
        <v>250</v>
      </c>
      <c r="N488" s="14"/>
      <c r="O488" s="6"/>
      <c r="P488" s="15"/>
      <c r="Q488" s="7"/>
      <c r="R488" s="8">
        <f t="shared" si="7"/>
        <v>0</v>
      </c>
      <c r="S488" s="9"/>
      <c r="T488" s="10"/>
      <c r="U488" s="12"/>
      <c r="V488" s="12"/>
      <c r="W488" s="12">
        <v>4</v>
      </c>
      <c r="X488" s="12" t="s">
        <v>734</v>
      </c>
      <c r="Y488" s="12">
        <v>1</v>
      </c>
      <c r="Z488" s="12" t="s">
        <v>44</v>
      </c>
      <c r="AE488">
        <v>5</v>
      </c>
      <c r="AF488" t="s">
        <v>251</v>
      </c>
      <c r="AG488">
        <v>2</v>
      </c>
      <c r="AH488" t="s">
        <v>252</v>
      </c>
      <c r="AI488">
        <v>3</v>
      </c>
      <c r="AJ488" t="s">
        <v>47</v>
      </c>
      <c r="AM488" t="s">
        <v>764</v>
      </c>
      <c r="AN488" t="s">
        <v>765</v>
      </c>
      <c r="AO488" t="s">
        <v>36</v>
      </c>
      <c r="AR488">
        <v>8242979176</v>
      </c>
      <c r="AT488">
        <v>0</v>
      </c>
      <c r="AU488">
        <v>250</v>
      </c>
      <c r="AV488">
        <v>2021</v>
      </c>
      <c r="AW488">
        <v>124</v>
      </c>
      <c r="AX488" t="s">
        <v>40</v>
      </c>
      <c r="AY488">
        <v>138</v>
      </c>
      <c r="AZ488" s="1">
        <v>44292</v>
      </c>
      <c r="BA488" t="s">
        <v>41</v>
      </c>
      <c r="BB488" t="s">
        <v>883</v>
      </c>
      <c r="BC488">
        <v>10688</v>
      </c>
    </row>
    <row r="489" spans="1:55" x14ac:dyDescent="0.25">
      <c r="A489" s="12">
        <v>933</v>
      </c>
      <c r="B489" s="12">
        <v>1</v>
      </c>
      <c r="C489" s="12" t="s">
        <v>904</v>
      </c>
      <c r="D489" s="12">
        <v>2021</v>
      </c>
      <c r="E489" s="22">
        <v>1020</v>
      </c>
      <c r="F489" s="12"/>
      <c r="G489" s="12" t="s">
        <v>907</v>
      </c>
      <c r="H489" s="20">
        <v>214.95</v>
      </c>
      <c r="I489" s="12">
        <v>0</v>
      </c>
      <c r="J489" s="21">
        <v>214.95</v>
      </c>
      <c r="K489" s="25" t="s">
        <v>1599</v>
      </c>
      <c r="L489" s="11" t="s">
        <v>1600</v>
      </c>
      <c r="M489" s="13">
        <v>214.95</v>
      </c>
      <c r="N489" s="14"/>
      <c r="O489" s="6"/>
      <c r="P489" s="15"/>
      <c r="Q489" s="7"/>
      <c r="R489" s="8">
        <f t="shared" si="7"/>
        <v>0</v>
      </c>
      <c r="S489" s="9"/>
      <c r="T489" s="10"/>
      <c r="U489" s="12"/>
      <c r="V489" s="12"/>
      <c r="W489" s="12">
        <v>4</v>
      </c>
      <c r="X489" s="12" t="s">
        <v>734</v>
      </c>
      <c r="Y489" s="12">
        <v>1</v>
      </c>
      <c r="Z489" s="12" t="s">
        <v>44</v>
      </c>
      <c r="AE489">
        <v>5</v>
      </c>
      <c r="AF489" t="s">
        <v>251</v>
      </c>
      <c r="AG489">
        <v>2</v>
      </c>
      <c r="AH489" t="s">
        <v>252</v>
      </c>
      <c r="AI489">
        <v>3</v>
      </c>
      <c r="AJ489" t="s">
        <v>47</v>
      </c>
      <c r="AM489" t="s">
        <v>764</v>
      </c>
      <c r="AN489" t="s">
        <v>765</v>
      </c>
      <c r="AO489" t="s">
        <v>36</v>
      </c>
      <c r="AR489">
        <v>8691446821</v>
      </c>
      <c r="AT489">
        <v>0</v>
      </c>
      <c r="AU489">
        <v>214.95</v>
      </c>
      <c r="AV489">
        <v>2021</v>
      </c>
      <c r="AW489">
        <v>193</v>
      </c>
      <c r="AX489" t="s">
        <v>40</v>
      </c>
      <c r="AY489">
        <v>225</v>
      </c>
      <c r="AZ489" s="1">
        <v>44337</v>
      </c>
      <c r="BA489" t="s">
        <v>41</v>
      </c>
      <c r="BB489" t="s">
        <v>830</v>
      </c>
      <c r="BC489">
        <v>10688</v>
      </c>
    </row>
    <row r="490" spans="1:55" x14ac:dyDescent="0.25">
      <c r="A490" s="12">
        <v>933</v>
      </c>
      <c r="B490" s="12">
        <v>1</v>
      </c>
      <c r="C490" s="12" t="s">
        <v>904</v>
      </c>
      <c r="D490" s="12">
        <v>2021</v>
      </c>
      <c r="E490" s="22">
        <v>1201</v>
      </c>
      <c r="F490" s="12"/>
      <c r="G490" s="12" t="s">
        <v>908</v>
      </c>
      <c r="H490" s="20">
        <v>460.08</v>
      </c>
      <c r="I490" s="12">
        <v>0</v>
      </c>
      <c r="J490" s="21">
        <v>460.08</v>
      </c>
      <c r="K490" s="25" t="s">
        <v>1597</v>
      </c>
      <c r="L490" s="11" t="s">
        <v>1598</v>
      </c>
      <c r="M490" s="13"/>
      <c r="N490" s="14"/>
      <c r="O490" s="6"/>
      <c r="P490" s="15"/>
      <c r="Q490" s="7"/>
      <c r="R490" s="8">
        <f t="shared" si="7"/>
        <v>460.08</v>
      </c>
      <c r="S490" s="9"/>
      <c r="T490" s="10"/>
      <c r="U490" s="12"/>
      <c r="V490" s="12"/>
      <c r="W490" s="12">
        <v>4</v>
      </c>
      <c r="X490" s="12" t="s">
        <v>734</v>
      </c>
      <c r="Y490" s="12">
        <v>1</v>
      </c>
      <c r="Z490" s="12" t="s">
        <v>44</v>
      </c>
      <c r="AE490">
        <v>5</v>
      </c>
      <c r="AF490" t="s">
        <v>251</v>
      </c>
      <c r="AG490">
        <v>2</v>
      </c>
      <c r="AH490" t="s">
        <v>252</v>
      </c>
      <c r="AI490">
        <v>3</v>
      </c>
      <c r="AJ490" t="s">
        <v>47</v>
      </c>
      <c r="AM490" t="s">
        <v>764</v>
      </c>
      <c r="AN490" t="s">
        <v>765</v>
      </c>
      <c r="AO490" t="s">
        <v>36</v>
      </c>
      <c r="AR490" t="s">
        <v>775</v>
      </c>
      <c r="AT490">
        <v>460.08</v>
      </c>
      <c r="AU490">
        <v>0</v>
      </c>
      <c r="AV490">
        <v>2021</v>
      </c>
      <c r="AW490">
        <v>233</v>
      </c>
      <c r="AX490" t="s">
        <v>40</v>
      </c>
      <c r="AY490">
        <v>285</v>
      </c>
      <c r="AZ490" s="1">
        <v>44369</v>
      </c>
      <c r="BA490" t="s">
        <v>41</v>
      </c>
      <c r="BB490" t="s">
        <v>832</v>
      </c>
      <c r="BC490">
        <v>11160</v>
      </c>
    </row>
    <row r="491" spans="1:55" x14ac:dyDescent="0.25">
      <c r="A491" s="12">
        <v>933</v>
      </c>
      <c r="B491" s="12">
        <v>3</v>
      </c>
      <c r="C491" s="12" t="s">
        <v>909</v>
      </c>
      <c r="D491" s="12">
        <v>2021</v>
      </c>
      <c r="E491" s="22">
        <v>1317</v>
      </c>
      <c r="F491" s="12"/>
      <c r="G491" s="12" t="s">
        <v>910</v>
      </c>
      <c r="H491" s="20">
        <v>47.54</v>
      </c>
      <c r="I491" s="12">
        <v>0</v>
      </c>
      <c r="J491" s="21">
        <v>47.54</v>
      </c>
      <c r="K491" s="25" t="s">
        <v>1599</v>
      </c>
      <c r="L491" s="11" t="s">
        <v>1600</v>
      </c>
      <c r="M491" s="13">
        <v>47.54</v>
      </c>
      <c r="N491" s="14"/>
      <c r="O491" s="6"/>
      <c r="P491" s="15"/>
      <c r="Q491" s="7"/>
      <c r="R491" s="8">
        <f t="shared" si="7"/>
        <v>0</v>
      </c>
      <c r="S491" s="9"/>
      <c r="T491" s="10"/>
      <c r="U491" s="12"/>
      <c r="V491" s="12"/>
      <c r="W491" s="12">
        <v>4</v>
      </c>
      <c r="X491" s="12" t="s">
        <v>734</v>
      </c>
      <c r="Y491" s="12">
        <v>1</v>
      </c>
      <c r="Z491" s="12" t="s">
        <v>44</v>
      </c>
      <c r="AE491">
        <v>5</v>
      </c>
      <c r="AF491" t="s">
        <v>251</v>
      </c>
      <c r="AG491">
        <v>2</v>
      </c>
      <c r="AH491" t="s">
        <v>252</v>
      </c>
      <c r="AI491">
        <v>3</v>
      </c>
      <c r="AJ491" t="s">
        <v>47</v>
      </c>
      <c r="AM491" t="s">
        <v>742</v>
      </c>
      <c r="AN491" t="s">
        <v>743</v>
      </c>
      <c r="AO491" t="s">
        <v>36</v>
      </c>
      <c r="AR491" t="s">
        <v>911</v>
      </c>
      <c r="AT491">
        <v>0</v>
      </c>
      <c r="AU491">
        <v>47.54</v>
      </c>
      <c r="AV491">
        <v>2021</v>
      </c>
      <c r="AW491">
        <v>246</v>
      </c>
      <c r="AX491" t="s">
        <v>40</v>
      </c>
      <c r="AY491">
        <v>282</v>
      </c>
      <c r="AZ491" s="1">
        <v>44369</v>
      </c>
      <c r="BA491" t="s">
        <v>41</v>
      </c>
      <c r="BB491" t="s">
        <v>912</v>
      </c>
      <c r="BC491">
        <v>6294</v>
      </c>
    </row>
    <row r="492" spans="1:55" x14ac:dyDescent="0.25">
      <c r="A492" s="12">
        <v>933</v>
      </c>
      <c r="B492" s="12">
        <v>4</v>
      </c>
      <c r="C492" s="12" t="s">
        <v>913</v>
      </c>
      <c r="D492" s="12">
        <v>2020</v>
      </c>
      <c r="E492" s="22">
        <v>465</v>
      </c>
      <c r="F492" s="12"/>
      <c r="G492" s="12" t="s">
        <v>914</v>
      </c>
      <c r="H492" s="20">
        <v>204.65</v>
      </c>
      <c r="I492" s="12">
        <v>0</v>
      </c>
      <c r="J492" s="21">
        <v>204.65</v>
      </c>
      <c r="K492" s="25" t="s">
        <v>1599</v>
      </c>
      <c r="L492" s="11" t="s">
        <v>1600</v>
      </c>
      <c r="M492" s="13">
        <v>204.65</v>
      </c>
      <c r="N492" s="14"/>
      <c r="O492" s="6"/>
      <c r="P492" s="15"/>
      <c r="Q492" s="7"/>
      <c r="R492" s="8">
        <f t="shared" si="7"/>
        <v>0</v>
      </c>
      <c r="S492" s="9"/>
      <c r="T492" s="10"/>
      <c r="U492" s="12"/>
      <c r="V492" s="12"/>
      <c r="W492" s="12">
        <v>4</v>
      </c>
      <c r="X492" s="12" t="s">
        <v>734</v>
      </c>
      <c r="Y492" s="12">
        <v>1</v>
      </c>
      <c r="Z492" s="12" t="s">
        <v>44</v>
      </c>
      <c r="AE492">
        <v>5</v>
      </c>
      <c r="AF492" t="s">
        <v>251</v>
      </c>
      <c r="AG492">
        <v>2</v>
      </c>
      <c r="AH492" t="s">
        <v>252</v>
      </c>
      <c r="AI492">
        <v>3</v>
      </c>
      <c r="AJ492" t="s">
        <v>47</v>
      </c>
      <c r="AM492" t="s">
        <v>799</v>
      </c>
      <c r="AN492" t="s">
        <v>800</v>
      </c>
      <c r="AO492" t="s">
        <v>36</v>
      </c>
      <c r="AT492">
        <v>0</v>
      </c>
      <c r="AU492">
        <v>204.65</v>
      </c>
      <c r="AV492">
        <v>2020</v>
      </c>
      <c r="AW492">
        <v>50</v>
      </c>
      <c r="AX492" t="s">
        <v>40</v>
      </c>
      <c r="AY492">
        <v>57</v>
      </c>
      <c r="AZ492" s="1">
        <v>43873</v>
      </c>
      <c r="BA492" t="s">
        <v>41</v>
      </c>
      <c r="BB492" t="s">
        <v>855</v>
      </c>
      <c r="BC492">
        <v>2378</v>
      </c>
    </row>
    <row r="493" spans="1:55" x14ac:dyDescent="0.25">
      <c r="A493" s="12">
        <v>933</v>
      </c>
      <c r="B493" s="12">
        <v>4</v>
      </c>
      <c r="C493" s="12" t="s">
        <v>913</v>
      </c>
      <c r="D493" s="12">
        <v>2021</v>
      </c>
      <c r="E493" s="22">
        <v>433</v>
      </c>
      <c r="F493" s="12"/>
      <c r="G493" s="12" t="s">
        <v>915</v>
      </c>
      <c r="H493" s="20">
        <v>134.16</v>
      </c>
      <c r="I493" s="12">
        <v>0</v>
      </c>
      <c r="J493" s="21">
        <v>134.16</v>
      </c>
      <c r="K493" s="25" t="s">
        <v>1597</v>
      </c>
      <c r="L493" s="11" t="s">
        <v>1598</v>
      </c>
      <c r="M493" s="13"/>
      <c r="N493" s="14"/>
      <c r="O493" s="6"/>
      <c r="P493" s="15"/>
      <c r="Q493" s="7"/>
      <c r="R493" s="8">
        <f t="shared" si="7"/>
        <v>134.16</v>
      </c>
      <c r="S493" s="9"/>
      <c r="T493" s="10"/>
      <c r="U493" s="12"/>
      <c r="V493" s="12"/>
      <c r="W493" s="12">
        <v>4</v>
      </c>
      <c r="X493" s="12" t="s">
        <v>734</v>
      </c>
      <c r="Y493" s="12">
        <v>1</v>
      </c>
      <c r="Z493" s="12" t="s">
        <v>44</v>
      </c>
      <c r="AE493">
        <v>5</v>
      </c>
      <c r="AF493" t="s">
        <v>251</v>
      </c>
      <c r="AG493">
        <v>2</v>
      </c>
      <c r="AH493" t="s">
        <v>252</v>
      </c>
      <c r="AI493">
        <v>3</v>
      </c>
      <c r="AJ493" t="s">
        <v>47</v>
      </c>
      <c r="AM493" t="s">
        <v>799</v>
      </c>
      <c r="AN493" t="s">
        <v>800</v>
      </c>
      <c r="AO493" t="s">
        <v>36</v>
      </c>
      <c r="AT493">
        <v>0</v>
      </c>
      <c r="AU493">
        <v>134.16</v>
      </c>
      <c r="AV493">
        <v>2021</v>
      </c>
      <c r="AW493">
        <v>57</v>
      </c>
      <c r="AX493" t="s">
        <v>40</v>
      </c>
      <c r="AY493">
        <v>60</v>
      </c>
      <c r="AZ493" s="1">
        <v>44232</v>
      </c>
      <c r="BA493" t="s">
        <v>41</v>
      </c>
      <c r="BB493" t="s">
        <v>798</v>
      </c>
      <c r="BC493">
        <v>2378</v>
      </c>
    </row>
    <row r="494" spans="1:55" x14ac:dyDescent="0.25">
      <c r="A494" s="12">
        <v>1800</v>
      </c>
      <c r="B494" s="12">
        <v>1</v>
      </c>
      <c r="C494" s="12" t="s">
        <v>916</v>
      </c>
      <c r="D494" s="12">
        <v>2021</v>
      </c>
      <c r="E494" s="22">
        <v>439</v>
      </c>
      <c r="F494" s="12"/>
      <c r="G494" s="12" t="s">
        <v>917</v>
      </c>
      <c r="H494" s="20">
        <v>276.51</v>
      </c>
      <c r="I494" s="12">
        <v>0</v>
      </c>
      <c r="J494" s="21">
        <v>276.51</v>
      </c>
      <c r="K494" s="25" t="s">
        <v>1597</v>
      </c>
      <c r="L494" s="11" t="s">
        <v>1598</v>
      </c>
      <c r="M494" s="13"/>
      <c r="N494" s="14"/>
      <c r="O494" s="6"/>
      <c r="P494" s="15"/>
      <c r="Q494" s="7"/>
      <c r="R494" s="8">
        <f t="shared" si="7"/>
        <v>276.51</v>
      </c>
      <c r="S494" s="9"/>
      <c r="T494" s="10"/>
      <c r="U494" s="12"/>
      <c r="V494" s="12"/>
      <c r="W494" s="12">
        <v>4</v>
      </c>
      <c r="X494" s="12" t="s">
        <v>734</v>
      </c>
      <c r="Y494" s="12">
        <v>1</v>
      </c>
      <c r="Z494" s="12" t="s">
        <v>44</v>
      </c>
      <c r="AE494">
        <v>5</v>
      </c>
      <c r="AF494" t="s">
        <v>251</v>
      </c>
      <c r="AG494">
        <v>2</v>
      </c>
      <c r="AH494" t="s">
        <v>252</v>
      </c>
      <c r="AI494">
        <v>3</v>
      </c>
      <c r="AJ494" t="s">
        <v>47</v>
      </c>
      <c r="AM494" t="s">
        <v>799</v>
      </c>
      <c r="AN494" t="s">
        <v>800</v>
      </c>
      <c r="AO494" t="s">
        <v>36</v>
      </c>
      <c r="AT494">
        <v>0</v>
      </c>
      <c r="AU494">
        <v>276.51</v>
      </c>
      <c r="AV494">
        <v>2021</v>
      </c>
      <c r="AW494">
        <v>57</v>
      </c>
      <c r="AX494" t="s">
        <v>40</v>
      </c>
      <c r="AY494">
        <v>60</v>
      </c>
      <c r="AZ494" s="1">
        <v>44232</v>
      </c>
      <c r="BA494" t="s">
        <v>41</v>
      </c>
      <c r="BB494" t="s">
        <v>798</v>
      </c>
      <c r="BC494">
        <v>2378</v>
      </c>
    </row>
    <row r="495" spans="1:55" x14ac:dyDescent="0.25">
      <c r="A495" s="12">
        <v>1800</v>
      </c>
      <c r="B495" s="12">
        <v>2</v>
      </c>
      <c r="C495" s="12" t="s">
        <v>918</v>
      </c>
      <c r="D495" s="12">
        <v>2020</v>
      </c>
      <c r="E495" s="22">
        <v>831</v>
      </c>
      <c r="F495" s="12"/>
      <c r="G495" s="12" t="s">
        <v>919</v>
      </c>
      <c r="H495" s="20">
        <v>2309.0100000000002</v>
      </c>
      <c r="I495" s="12">
        <v>0</v>
      </c>
      <c r="J495" s="21">
        <v>2309.0100000000002</v>
      </c>
      <c r="K495" s="25" t="s">
        <v>1599</v>
      </c>
      <c r="L495" s="11" t="s">
        <v>1600</v>
      </c>
      <c r="M495" s="13">
        <v>2309.0100000000002</v>
      </c>
      <c r="N495" s="14"/>
      <c r="O495" s="6"/>
      <c r="P495" s="15"/>
      <c r="Q495" s="7"/>
      <c r="R495" s="8">
        <f t="shared" si="7"/>
        <v>0</v>
      </c>
      <c r="S495" s="9"/>
      <c r="T495" s="10"/>
      <c r="U495" s="12"/>
      <c r="V495" s="12"/>
      <c r="W495" s="12">
        <v>4</v>
      </c>
      <c r="X495" s="12" t="s">
        <v>734</v>
      </c>
      <c r="Y495" s="12">
        <v>1</v>
      </c>
      <c r="Z495" s="12" t="s">
        <v>44</v>
      </c>
      <c r="AE495">
        <v>5</v>
      </c>
      <c r="AF495" t="s">
        <v>251</v>
      </c>
      <c r="AG495">
        <v>2</v>
      </c>
      <c r="AH495" t="s">
        <v>252</v>
      </c>
      <c r="AI495">
        <v>3</v>
      </c>
      <c r="AJ495" t="s">
        <v>47</v>
      </c>
      <c r="AM495" t="s">
        <v>764</v>
      </c>
      <c r="AN495" t="s">
        <v>765</v>
      </c>
      <c r="AO495" t="s">
        <v>36</v>
      </c>
      <c r="AR495">
        <v>8242979176</v>
      </c>
      <c r="AT495">
        <v>0</v>
      </c>
      <c r="AU495">
        <v>2309.0100000000002</v>
      </c>
      <c r="AV495">
        <v>2020</v>
      </c>
      <c r="AW495">
        <v>117</v>
      </c>
      <c r="AX495" t="s">
        <v>40</v>
      </c>
      <c r="AY495">
        <v>182</v>
      </c>
      <c r="AZ495" s="1">
        <v>43938</v>
      </c>
      <c r="BA495" t="s">
        <v>41</v>
      </c>
      <c r="BB495" t="s">
        <v>767</v>
      </c>
      <c r="BC495">
        <v>10688</v>
      </c>
    </row>
    <row r="496" spans="1:55" x14ac:dyDescent="0.25">
      <c r="A496" s="12">
        <v>1800</v>
      </c>
      <c r="B496" s="12">
        <v>2</v>
      </c>
      <c r="C496" s="12" t="s">
        <v>918</v>
      </c>
      <c r="D496" s="12">
        <v>2021</v>
      </c>
      <c r="E496" s="22">
        <v>77</v>
      </c>
      <c r="F496" s="12"/>
      <c r="G496" s="12" t="s">
        <v>767</v>
      </c>
      <c r="H496" s="20">
        <v>1789.46</v>
      </c>
      <c r="I496" s="12">
        <v>0</v>
      </c>
      <c r="J496" s="21">
        <v>1789.46</v>
      </c>
      <c r="K496" s="25" t="s">
        <v>1599</v>
      </c>
      <c r="L496" s="11" t="s">
        <v>1600</v>
      </c>
      <c r="M496" s="13">
        <v>1789.46</v>
      </c>
      <c r="N496" s="14"/>
      <c r="O496" s="6"/>
      <c r="P496" s="15"/>
      <c r="Q496" s="7"/>
      <c r="R496" s="8">
        <f t="shared" si="7"/>
        <v>0</v>
      </c>
      <c r="S496" s="9"/>
      <c r="T496" s="10"/>
      <c r="U496" s="12">
        <v>2020</v>
      </c>
      <c r="V496" s="12">
        <v>38</v>
      </c>
      <c r="W496" s="12">
        <v>4</v>
      </c>
      <c r="X496" s="12" t="s">
        <v>734</v>
      </c>
      <c r="Y496" s="12">
        <v>1</v>
      </c>
      <c r="Z496" s="12" t="s">
        <v>44</v>
      </c>
      <c r="AE496">
        <v>5</v>
      </c>
      <c r="AF496" t="s">
        <v>251</v>
      </c>
      <c r="AG496">
        <v>2</v>
      </c>
      <c r="AH496" t="s">
        <v>252</v>
      </c>
      <c r="AI496">
        <v>3</v>
      </c>
      <c r="AJ496" t="s">
        <v>47</v>
      </c>
      <c r="AM496" t="s">
        <v>764</v>
      </c>
      <c r="AN496" t="s">
        <v>765</v>
      </c>
      <c r="AO496" t="s">
        <v>36</v>
      </c>
      <c r="AR496">
        <v>8242979176</v>
      </c>
      <c r="AT496">
        <v>0</v>
      </c>
      <c r="AU496">
        <v>1789.46</v>
      </c>
      <c r="AV496">
        <v>2020</v>
      </c>
      <c r="AW496">
        <v>117</v>
      </c>
      <c r="AX496" t="s">
        <v>40</v>
      </c>
      <c r="AY496">
        <v>182</v>
      </c>
      <c r="AZ496" s="1">
        <v>43938</v>
      </c>
      <c r="BA496" t="s">
        <v>41</v>
      </c>
      <c r="BB496" t="s">
        <v>767</v>
      </c>
      <c r="BC496">
        <v>10688</v>
      </c>
    </row>
    <row r="497" spans="1:55" x14ac:dyDescent="0.25">
      <c r="A497" s="12">
        <v>1800</v>
      </c>
      <c r="B497" s="12">
        <v>2</v>
      </c>
      <c r="C497" s="12" t="s">
        <v>918</v>
      </c>
      <c r="D497" s="12">
        <v>2021</v>
      </c>
      <c r="E497" s="22">
        <v>764</v>
      </c>
      <c r="F497" s="12"/>
      <c r="G497" s="12" t="s">
        <v>883</v>
      </c>
      <c r="H497" s="20">
        <v>500</v>
      </c>
      <c r="I497" s="12">
        <v>0</v>
      </c>
      <c r="J497" s="21">
        <v>500</v>
      </c>
      <c r="K497" s="25" t="s">
        <v>1599</v>
      </c>
      <c r="L497" s="11" t="s">
        <v>1600</v>
      </c>
      <c r="M497" s="13">
        <v>500</v>
      </c>
      <c r="N497" s="14"/>
      <c r="O497" s="6"/>
      <c r="P497" s="15"/>
      <c r="Q497" s="7"/>
      <c r="R497" s="8">
        <f t="shared" si="7"/>
        <v>0</v>
      </c>
      <c r="S497" s="9"/>
      <c r="T497" s="10"/>
      <c r="U497" s="12"/>
      <c r="V497" s="12"/>
      <c r="W497" s="12">
        <v>4</v>
      </c>
      <c r="X497" s="12" t="s">
        <v>734</v>
      </c>
      <c r="Y497" s="12">
        <v>1</v>
      </c>
      <c r="Z497" s="12" t="s">
        <v>44</v>
      </c>
      <c r="AE497">
        <v>5</v>
      </c>
      <c r="AF497" t="s">
        <v>251</v>
      </c>
      <c r="AG497">
        <v>2</v>
      </c>
      <c r="AH497" t="s">
        <v>252</v>
      </c>
      <c r="AI497">
        <v>3</v>
      </c>
      <c r="AJ497" t="s">
        <v>47</v>
      </c>
      <c r="AM497" t="s">
        <v>764</v>
      </c>
      <c r="AN497" t="s">
        <v>765</v>
      </c>
      <c r="AO497" t="s">
        <v>36</v>
      </c>
      <c r="AR497">
        <v>8242979176</v>
      </c>
      <c r="AT497">
        <v>0</v>
      </c>
      <c r="AU497">
        <v>500</v>
      </c>
      <c r="AV497">
        <v>2021</v>
      </c>
      <c r="AW497">
        <v>124</v>
      </c>
      <c r="AX497" t="s">
        <v>40</v>
      </c>
      <c r="AY497">
        <v>138</v>
      </c>
      <c r="AZ497" s="1">
        <v>44292</v>
      </c>
      <c r="BA497" t="s">
        <v>41</v>
      </c>
      <c r="BB497" t="s">
        <v>883</v>
      </c>
      <c r="BC497">
        <v>10688</v>
      </c>
    </row>
    <row r="498" spans="1:55" x14ac:dyDescent="0.25">
      <c r="A498" s="12">
        <v>1800</v>
      </c>
      <c r="B498" s="12">
        <v>2</v>
      </c>
      <c r="C498" s="12" t="s">
        <v>918</v>
      </c>
      <c r="D498" s="12">
        <v>2021</v>
      </c>
      <c r="E498" s="22">
        <v>1030</v>
      </c>
      <c r="F498" s="12"/>
      <c r="G498" s="12" t="s">
        <v>920</v>
      </c>
      <c r="H498" s="20">
        <v>20.100000000000001</v>
      </c>
      <c r="I498" s="12">
        <v>0</v>
      </c>
      <c r="J498" s="21">
        <v>20.100000000000001</v>
      </c>
      <c r="K498" s="25" t="s">
        <v>1599</v>
      </c>
      <c r="L498" s="11" t="s">
        <v>1600</v>
      </c>
      <c r="M498" s="13">
        <v>20.100000000000001</v>
      </c>
      <c r="N498" s="14"/>
      <c r="O498" s="6"/>
      <c r="P498" s="15"/>
      <c r="Q498" s="7"/>
      <c r="R498" s="8">
        <f t="shared" si="7"/>
        <v>0</v>
      </c>
      <c r="S498" s="9"/>
      <c r="T498" s="10"/>
      <c r="U498" s="12"/>
      <c r="V498" s="12"/>
      <c r="W498" s="12">
        <v>4</v>
      </c>
      <c r="X498" s="12" t="s">
        <v>734</v>
      </c>
      <c r="Y498" s="12">
        <v>1</v>
      </c>
      <c r="Z498" s="12" t="s">
        <v>44</v>
      </c>
      <c r="AE498">
        <v>5</v>
      </c>
      <c r="AF498" t="s">
        <v>251</v>
      </c>
      <c r="AG498">
        <v>2</v>
      </c>
      <c r="AH498" t="s">
        <v>252</v>
      </c>
      <c r="AI498">
        <v>3</v>
      </c>
      <c r="AJ498" t="s">
        <v>47</v>
      </c>
      <c r="AM498" t="s">
        <v>764</v>
      </c>
      <c r="AN498" t="s">
        <v>765</v>
      </c>
      <c r="AO498" t="s">
        <v>36</v>
      </c>
      <c r="AR498">
        <v>8691446821</v>
      </c>
      <c r="AT498">
        <v>0</v>
      </c>
      <c r="AU498">
        <v>20.100000000000001</v>
      </c>
      <c r="AV498">
        <v>2021</v>
      </c>
      <c r="AW498">
        <v>193</v>
      </c>
      <c r="AX498" t="s">
        <v>40</v>
      </c>
      <c r="AY498">
        <v>225</v>
      </c>
      <c r="AZ498" s="1">
        <v>44337</v>
      </c>
      <c r="BA498" t="s">
        <v>41</v>
      </c>
      <c r="BB498" t="s">
        <v>830</v>
      </c>
      <c r="BC498">
        <v>10688</v>
      </c>
    </row>
    <row r="499" spans="1:55" x14ac:dyDescent="0.25">
      <c r="A499" s="12">
        <v>1800</v>
      </c>
      <c r="B499" s="12">
        <v>2</v>
      </c>
      <c r="C499" s="12" t="s">
        <v>918</v>
      </c>
      <c r="D499" s="12">
        <v>2021</v>
      </c>
      <c r="E499" s="22">
        <v>1211</v>
      </c>
      <c r="F499" s="12"/>
      <c r="G499" s="12" t="s">
        <v>921</v>
      </c>
      <c r="H499" s="20">
        <v>1737.3</v>
      </c>
      <c r="I499" s="12">
        <v>0</v>
      </c>
      <c r="J499" s="21">
        <v>1737.3</v>
      </c>
      <c r="K499" s="25" t="s">
        <v>1604</v>
      </c>
      <c r="L499" s="11" t="s">
        <v>1602</v>
      </c>
      <c r="M499" s="13">
        <v>1194.6099999999999</v>
      </c>
      <c r="N499" s="14"/>
      <c r="O499" s="6"/>
      <c r="P499" s="15"/>
      <c r="Q499" s="7"/>
      <c r="R499" s="8">
        <f t="shared" si="7"/>
        <v>542.69000000000005</v>
      </c>
      <c r="S499" s="9"/>
      <c r="T499" s="10"/>
      <c r="U499" s="12"/>
      <c r="V499" s="12"/>
      <c r="W499" s="12">
        <v>4</v>
      </c>
      <c r="X499" s="12" t="s">
        <v>734</v>
      </c>
      <c r="Y499" s="12">
        <v>1</v>
      </c>
      <c r="Z499" s="12" t="s">
        <v>44</v>
      </c>
      <c r="AE499">
        <v>5</v>
      </c>
      <c r="AF499" t="s">
        <v>251</v>
      </c>
      <c r="AG499">
        <v>2</v>
      </c>
      <c r="AH499" t="s">
        <v>252</v>
      </c>
      <c r="AI499">
        <v>3</v>
      </c>
      <c r="AJ499" t="s">
        <v>47</v>
      </c>
      <c r="AM499" t="s">
        <v>764</v>
      </c>
      <c r="AN499" t="s">
        <v>765</v>
      </c>
      <c r="AO499" t="s">
        <v>36</v>
      </c>
      <c r="AR499" t="s">
        <v>775</v>
      </c>
      <c r="AT499">
        <v>542.69000000000005</v>
      </c>
      <c r="AU499">
        <v>1194.6099999999999</v>
      </c>
      <c r="AV499">
        <v>2021</v>
      </c>
      <c r="AW499">
        <v>233</v>
      </c>
      <c r="AX499" t="s">
        <v>40</v>
      </c>
      <c r="AY499">
        <v>285</v>
      </c>
      <c r="AZ499" s="1">
        <v>44369</v>
      </c>
      <c r="BA499" t="s">
        <v>41</v>
      </c>
      <c r="BB499" t="s">
        <v>832</v>
      </c>
      <c r="BC499">
        <v>11160</v>
      </c>
    </row>
    <row r="500" spans="1:55" x14ac:dyDescent="0.25">
      <c r="A500" s="12">
        <v>1800</v>
      </c>
      <c r="B500" s="12">
        <v>3</v>
      </c>
      <c r="C500" s="12" t="s">
        <v>922</v>
      </c>
      <c r="D500" s="12">
        <v>2020</v>
      </c>
      <c r="E500" s="22">
        <v>644</v>
      </c>
      <c r="F500" s="12"/>
      <c r="G500" s="12" t="s">
        <v>923</v>
      </c>
      <c r="H500" s="20">
        <v>946.89</v>
      </c>
      <c r="I500" s="12">
        <v>0</v>
      </c>
      <c r="J500" s="21">
        <v>946.89</v>
      </c>
      <c r="K500" s="25" t="s">
        <v>1599</v>
      </c>
      <c r="L500" s="11" t="s">
        <v>1600</v>
      </c>
      <c r="M500" s="13">
        <v>946.89</v>
      </c>
      <c r="N500" s="14"/>
      <c r="O500" s="6"/>
      <c r="P500" s="15"/>
      <c r="Q500" s="7"/>
      <c r="R500" s="8">
        <f t="shared" si="7"/>
        <v>0</v>
      </c>
      <c r="S500" s="9"/>
      <c r="T500" s="10"/>
      <c r="U500" s="12"/>
      <c r="V500" s="12"/>
      <c r="W500" s="12">
        <v>4</v>
      </c>
      <c r="X500" s="12" t="s">
        <v>734</v>
      </c>
      <c r="Y500" s="12">
        <v>1</v>
      </c>
      <c r="Z500" s="12" t="s">
        <v>44</v>
      </c>
      <c r="AE500">
        <v>5</v>
      </c>
      <c r="AF500" t="s">
        <v>251</v>
      </c>
      <c r="AG500">
        <v>2</v>
      </c>
      <c r="AH500" t="s">
        <v>252</v>
      </c>
      <c r="AI500">
        <v>3</v>
      </c>
      <c r="AJ500" t="s">
        <v>47</v>
      </c>
      <c r="AM500" t="s">
        <v>788</v>
      </c>
      <c r="AN500" t="s">
        <v>789</v>
      </c>
      <c r="AO500" t="s">
        <v>36</v>
      </c>
      <c r="AR500" t="s">
        <v>786</v>
      </c>
      <c r="AT500">
        <v>0</v>
      </c>
      <c r="AU500">
        <v>946.89</v>
      </c>
      <c r="AV500">
        <v>2020</v>
      </c>
      <c r="AW500">
        <v>105</v>
      </c>
      <c r="AX500" t="s">
        <v>40</v>
      </c>
      <c r="AY500">
        <v>122</v>
      </c>
      <c r="AZ500" s="1">
        <v>43906</v>
      </c>
      <c r="BA500" t="s">
        <v>41</v>
      </c>
      <c r="BB500" t="s">
        <v>787</v>
      </c>
      <c r="BC500">
        <v>8168</v>
      </c>
    </row>
    <row r="501" spans="1:55" x14ac:dyDescent="0.25">
      <c r="A501" s="12">
        <v>1800</v>
      </c>
      <c r="B501" s="12">
        <v>3</v>
      </c>
      <c r="C501" s="12" t="s">
        <v>922</v>
      </c>
      <c r="D501" s="12">
        <v>2020</v>
      </c>
      <c r="E501" s="22">
        <v>1000</v>
      </c>
      <c r="F501" s="12"/>
      <c r="G501" s="12" t="s">
        <v>924</v>
      </c>
      <c r="H501" s="20">
        <v>770.06</v>
      </c>
      <c r="I501" s="12">
        <v>0</v>
      </c>
      <c r="J501" s="21">
        <v>770.06</v>
      </c>
      <c r="K501" s="25" t="s">
        <v>1599</v>
      </c>
      <c r="L501" s="11" t="s">
        <v>1600</v>
      </c>
      <c r="M501" s="13">
        <v>770.06</v>
      </c>
      <c r="N501" s="14"/>
      <c r="O501" s="6"/>
      <c r="P501" s="15"/>
      <c r="Q501" s="7"/>
      <c r="R501" s="8">
        <f t="shared" si="7"/>
        <v>0</v>
      </c>
      <c r="S501" s="9"/>
      <c r="T501" s="10"/>
      <c r="U501" s="12"/>
      <c r="V501" s="12"/>
      <c r="W501" s="12">
        <v>4</v>
      </c>
      <c r="X501" s="12" t="s">
        <v>734</v>
      </c>
      <c r="Y501" s="12">
        <v>1</v>
      </c>
      <c r="Z501" s="12" t="s">
        <v>44</v>
      </c>
      <c r="AE501">
        <v>5</v>
      </c>
      <c r="AF501" t="s">
        <v>251</v>
      </c>
      <c r="AG501">
        <v>2</v>
      </c>
      <c r="AH501" t="s">
        <v>252</v>
      </c>
      <c r="AI501">
        <v>3</v>
      </c>
      <c r="AJ501" t="s">
        <v>47</v>
      </c>
      <c r="AM501" t="s">
        <v>788</v>
      </c>
      <c r="AN501" t="s">
        <v>789</v>
      </c>
      <c r="AO501" t="s">
        <v>36</v>
      </c>
      <c r="AR501" t="s">
        <v>791</v>
      </c>
      <c r="AT501">
        <v>0</v>
      </c>
      <c r="AU501">
        <v>770.06</v>
      </c>
      <c r="AV501">
        <v>2020</v>
      </c>
      <c r="AW501">
        <v>190</v>
      </c>
      <c r="AX501" t="s">
        <v>40</v>
      </c>
      <c r="AY501">
        <v>212</v>
      </c>
      <c r="AZ501" s="1">
        <v>43969</v>
      </c>
      <c r="BA501" t="s">
        <v>41</v>
      </c>
      <c r="BB501" t="s">
        <v>792</v>
      </c>
      <c r="BC501">
        <v>8168</v>
      </c>
    </row>
    <row r="502" spans="1:55" x14ac:dyDescent="0.25">
      <c r="A502" s="12">
        <v>1800</v>
      </c>
      <c r="B502" s="12">
        <v>3</v>
      </c>
      <c r="C502" s="12" t="s">
        <v>922</v>
      </c>
      <c r="D502" s="12">
        <v>2021</v>
      </c>
      <c r="E502" s="22">
        <v>500</v>
      </c>
      <c r="F502" s="12"/>
      <c r="G502" s="12" t="s">
        <v>925</v>
      </c>
      <c r="H502" s="20">
        <v>140.13999999999999</v>
      </c>
      <c r="I502" s="12">
        <v>0</v>
      </c>
      <c r="J502" s="21">
        <v>140.13999999999999</v>
      </c>
      <c r="K502" s="25" t="s">
        <v>1599</v>
      </c>
      <c r="L502" s="11" t="s">
        <v>1600</v>
      </c>
      <c r="M502" s="13">
        <v>140.13999999999999</v>
      </c>
      <c r="N502" s="14"/>
      <c r="O502" s="6"/>
      <c r="P502" s="15"/>
      <c r="Q502" s="7"/>
      <c r="R502" s="8">
        <f t="shared" si="7"/>
        <v>0</v>
      </c>
      <c r="S502" s="9"/>
      <c r="T502" s="10"/>
      <c r="U502" s="12"/>
      <c r="V502" s="12"/>
      <c r="W502" s="12">
        <v>4</v>
      </c>
      <c r="X502" s="12" t="s">
        <v>734</v>
      </c>
      <c r="Y502" s="12">
        <v>1</v>
      </c>
      <c r="Z502" s="12" t="s">
        <v>44</v>
      </c>
      <c r="AE502">
        <v>5</v>
      </c>
      <c r="AF502" t="s">
        <v>251</v>
      </c>
      <c r="AG502">
        <v>2</v>
      </c>
      <c r="AH502" t="s">
        <v>252</v>
      </c>
      <c r="AI502">
        <v>3</v>
      </c>
      <c r="AJ502" t="s">
        <v>47</v>
      </c>
      <c r="AM502" t="s">
        <v>788</v>
      </c>
      <c r="AN502" t="s">
        <v>789</v>
      </c>
      <c r="AO502" t="s">
        <v>36</v>
      </c>
      <c r="AR502" t="s">
        <v>791</v>
      </c>
      <c r="AT502">
        <v>0</v>
      </c>
      <c r="AU502">
        <v>140.13999999999999</v>
      </c>
      <c r="AV502">
        <v>2021</v>
      </c>
      <c r="AW502">
        <v>75</v>
      </c>
      <c r="AX502" t="s">
        <v>40</v>
      </c>
      <c r="AY502">
        <v>84</v>
      </c>
      <c r="AZ502" s="1">
        <v>44246</v>
      </c>
      <c r="BA502" t="s">
        <v>41</v>
      </c>
      <c r="BB502" t="s">
        <v>838</v>
      </c>
      <c r="BC502">
        <v>8168</v>
      </c>
    </row>
    <row r="503" spans="1:55" x14ac:dyDescent="0.25">
      <c r="A503" s="12">
        <v>1800</v>
      </c>
      <c r="B503" s="12">
        <v>3</v>
      </c>
      <c r="C503" s="12" t="s">
        <v>922</v>
      </c>
      <c r="D503" s="12">
        <v>2021</v>
      </c>
      <c r="E503" s="22">
        <v>790</v>
      </c>
      <c r="F503" s="12"/>
      <c r="G503" s="12" t="s">
        <v>926</v>
      </c>
      <c r="H503" s="20">
        <v>1777.49</v>
      </c>
      <c r="I503" s="12">
        <v>0</v>
      </c>
      <c r="J503" s="21">
        <v>1777.49</v>
      </c>
      <c r="K503" s="25" t="s">
        <v>1604</v>
      </c>
      <c r="L503" s="11" t="s">
        <v>1602</v>
      </c>
      <c r="M503" s="13">
        <v>1058.3699999999999</v>
      </c>
      <c r="N503" s="14"/>
      <c r="O503" s="6"/>
      <c r="P503" s="15"/>
      <c r="Q503" s="7"/>
      <c r="R503" s="8">
        <f t="shared" si="7"/>
        <v>719.12000000000012</v>
      </c>
      <c r="S503" s="9"/>
      <c r="T503" s="10"/>
      <c r="U503" s="12"/>
      <c r="V503" s="12"/>
      <c r="W503" s="12">
        <v>4</v>
      </c>
      <c r="X503" s="12" t="s">
        <v>734</v>
      </c>
      <c r="Y503" s="12">
        <v>1</v>
      </c>
      <c r="Z503" s="12" t="s">
        <v>44</v>
      </c>
      <c r="AE503">
        <v>5</v>
      </c>
      <c r="AF503" t="s">
        <v>251</v>
      </c>
      <c r="AG503">
        <v>2</v>
      </c>
      <c r="AH503" t="s">
        <v>252</v>
      </c>
      <c r="AI503">
        <v>3</v>
      </c>
      <c r="AJ503" t="s">
        <v>47</v>
      </c>
      <c r="AM503" t="s">
        <v>788</v>
      </c>
      <c r="AN503" t="s">
        <v>789</v>
      </c>
      <c r="AO503" t="s">
        <v>36</v>
      </c>
      <c r="AR503" t="s">
        <v>794</v>
      </c>
      <c r="AT503">
        <v>719.12</v>
      </c>
      <c r="AU503">
        <v>1058.3699999999999</v>
      </c>
      <c r="AV503">
        <v>2021</v>
      </c>
      <c r="AW503">
        <v>132</v>
      </c>
      <c r="AX503" t="s">
        <v>40</v>
      </c>
      <c r="AY503">
        <v>148</v>
      </c>
      <c r="AZ503" s="1">
        <v>44294</v>
      </c>
      <c r="BA503" t="s">
        <v>41</v>
      </c>
      <c r="BB503" t="s">
        <v>795</v>
      </c>
      <c r="BC503">
        <v>8168</v>
      </c>
    </row>
    <row r="504" spans="1:55" x14ac:dyDescent="0.25">
      <c r="A504" s="12">
        <v>1779</v>
      </c>
      <c r="B504" s="12">
        <v>0</v>
      </c>
      <c r="C504" s="12" t="s">
        <v>927</v>
      </c>
      <c r="D504" s="12">
        <v>2020</v>
      </c>
      <c r="E504" s="22">
        <v>468</v>
      </c>
      <c r="F504" s="12"/>
      <c r="G504" s="12" t="s">
        <v>928</v>
      </c>
      <c r="H504" s="20">
        <v>1879.17</v>
      </c>
      <c r="I504" s="12">
        <v>0</v>
      </c>
      <c r="J504" s="21">
        <v>1879.17</v>
      </c>
      <c r="K504" s="25" t="s">
        <v>1599</v>
      </c>
      <c r="L504" s="11" t="s">
        <v>1600</v>
      </c>
      <c r="M504" s="13">
        <v>1879.17</v>
      </c>
      <c r="N504" s="14"/>
      <c r="O504" s="6"/>
      <c r="P504" s="15"/>
      <c r="Q504" s="7"/>
      <c r="R504" s="8">
        <f t="shared" si="7"/>
        <v>0</v>
      </c>
      <c r="S504" s="9"/>
      <c r="T504" s="10"/>
      <c r="U504" s="12"/>
      <c r="V504" s="12"/>
      <c r="W504" s="12">
        <v>4</v>
      </c>
      <c r="X504" s="12" t="s">
        <v>734</v>
      </c>
      <c r="Y504" s="12">
        <v>1</v>
      </c>
      <c r="Z504" s="12" t="s">
        <v>44</v>
      </c>
      <c r="AE504">
        <v>6</v>
      </c>
      <c r="AF504" t="s">
        <v>298</v>
      </c>
      <c r="AG504">
        <v>1</v>
      </c>
      <c r="AH504" t="s">
        <v>299</v>
      </c>
      <c r="AI504">
        <v>3</v>
      </c>
      <c r="AJ504" t="s">
        <v>47</v>
      </c>
      <c r="AM504" t="s">
        <v>799</v>
      </c>
      <c r="AN504" t="s">
        <v>800</v>
      </c>
      <c r="AO504" t="s">
        <v>36</v>
      </c>
      <c r="AT504">
        <v>0</v>
      </c>
      <c r="AU504">
        <v>1879.17</v>
      </c>
      <c r="AV504">
        <v>2020</v>
      </c>
      <c r="AW504">
        <v>50</v>
      </c>
      <c r="AX504" t="s">
        <v>40</v>
      </c>
      <c r="AY504">
        <v>57</v>
      </c>
      <c r="AZ504" s="1">
        <v>43873</v>
      </c>
      <c r="BA504" t="s">
        <v>41</v>
      </c>
      <c r="BB504" t="s">
        <v>855</v>
      </c>
      <c r="BC504">
        <v>2378</v>
      </c>
    </row>
    <row r="505" spans="1:55" x14ac:dyDescent="0.25">
      <c r="A505" s="12">
        <v>1779</v>
      </c>
      <c r="B505" s="12">
        <v>0</v>
      </c>
      <c r="C505" s="12" t="s">
        <v>927</v>
      </c>
      <c r="D505" s="12">
        <v>2021</v>
      </c>
      <c r="E505" s="22">
        <v>436</v>
      </c>
      <c r="F505" s="12"/>
      <c r="G505" s="12" t="s">
        <v>929</v>
      </c>
      <c r="H505" s="20">
        <v>901.43</v>
      </c>
      <c r="I505" s="12">
        <v>0</v>
      </c>
      <c r="J505" s="21">
        <v>901.43</v>
      </c>
      <c r="K505" s="25" t="s">
        <v>1597</v>
      </c>
      <c r="L505" s="11" t="s">
        <v>1598</v>
      </c>
      <c r="M505" s="13"/>
      <c r="N505" s="14"/>
      <c r="O505" s="6"/>
      <c r="P505" s="15"/>
      <c r="Q505" s="7"/>
      <c r="R505" s="8">
        <f t="shared" si="7"/>
        <v>901.43</v>
      </c>
      <c r="S505" s="9"/>
      <c r="T505" s="10"/>
      <c r="U505" s="12"/>
      <c r="V505" s="12"/>
      <c r="W505" s="12">
        <v>4</v>
      </c>
      <c r="X505" s="12" t="s">
        <v>734</v>
      </c>
      <c r="Y505" s="12">
        <v>1</v>
      </c>
      <c r="Z505" s="12" t="s">
        <v>44</v>
      </c>
      <c r="AE505">
        <v>6</v>
      </c>
      <c r="AF505" t="s">
        <v>298</v>
      </c>
      <c r="AG505">
        <v>1</v>
      </c>
      <c r="AH505" t="s">
        <v>299</v>
      </c>
      <c r="AI505">
        <v>3</v>
      </c>
      <c r="AJ505" t="s">
        <v>47</v>
      </c>
      <c r="AM505" t="s">
        <v>799</v>
      </c>
      <c r="AN505" t="s">
        <v>800</v>
      </c>
      <c r="AO505" t="s">
        <v>36</v>
      </c>
      <c r="AT505">
        <v>528.86</v>
      </c>
      <c r="AU505">
        <v>372.57</v>
      </c>
      <c r="AV505">
        <v>2021</v>
      </c>
      <c r="AW505">
        <v>57</v>
      </c>
      <c r="AX505" t="s">
        <v>40</v>
      </c>
      <c r="AY505">
        <v>60</v>
      </c>
      <c r="AZ505" s="1">
        <v>44232</v>
      </c>
      <c r="BA505" t="s">
        <v>41</v>
      </c>
      <c r="BB505" t="s">
        <v>798</v>
      </c>
      <c r="BC505">
        <v>2378</v>
      </c>
    </row>
    <row r="506" spans="1:55" x14ac:dyDescent="0.25">
      <c r="A506" s="12">
        <v>1781</v>
      </c>
      <c r="B506" s="12">
        <v>1</v>
      </c>
      <c r="C506" s="12" t="s">
        <v>930</v>
      </c>
      <c r="D506" s="12">
        <v>2020</v>
      </c>
      <c r="E506" s="22">
        <v>828</v>
      </c>
      <c r="F506" s="12"/>
      <c r="G506" s="12" t="s">
        <v>931</v>
      </c>
      <c r="H506" s="20">
        <v>1955.09</v>
      </c>
      <c r="I506" s="12">
        <v>0</v>
      </c>
      <c r="J506" s="21">
        <v>1955.09</v>
      </c>
      <c r="K506" s="25" t="s">
        <v>1599</v>
      </c>
      <c r="L506" s="11" t="s">
        <v>1600</v>
      </c>
      <c r="M506" s="13">
        <v>1955.09</v>
      </c>
      <c r="N506" s="14"/>
      <c r="O506" s="6"/>
      <c r="P506" s="15"/>
      <c r="Q506" s="7"/>
      <c r="R506" s="8">
        <f t="shared" si="7"/>
        <v>0</v>
      </c>
      <c r="S506" s="9"/>
      <c r="T506" s="10"/>
      <c r="U506" s="12"/>
      <c r="V506" s="12"/>
      <c r="W506" s="12">
        <v>4</v>
      </c>
      <c r="X506" s="12" t="s">
        <v>734</v>
      </c>
      <c r="Y506" s="12">
        <v>1</v>
      </c>
      <c r="Z506" s="12" t="s">
        <v>44</v>
      </c>
      <c r="AE506">
        <v>6</v>
      </c>
      <c r="AF506" t="s">
        <v>298</v>
      </c>
      <c r="AG506">
        <v>1</v>
      </c>
      <c r="AH506" t="s">
        <v>299</v>
      </c>
      <c r="AI506">
        <v>3</v>
      </c>
      <c r="AJ506" t="s">
        <v>47</v>
      </c>
      <c r="AM506" t="s">
        <v>764</v>
      </c>
      <c r="AN506" t="s">
        <v>765</v>
      </c>
      <c r="AO506" t="s">
        <v>36</v>
      </c>
      <c r="AR506">
        <v>8242979176</v>
      </c>
      <c r="AT506">
        <v>0</v>
      </c>
      <c r="AU506">
        <v>1955.09</v>
      </c>
      <c r="AV506">
        <v>2020</v>
      </c>
      <c r="AW506">
        <v>117</v>
      </c>
      <c r="AX506" t="s">
        <v>40</v>
      </c>
      <c r="AY506">
        <v>182</v>
      </c>
      <c r="AZ506" s="1">
        <v>43938</v>
      </c>
      <c r="BA506" t="s">
        <v>41</v>
      </c>
      <c r="BB506" t="s">
        <v>767</v>
      </c>
      <c r="BC506">
        <v>10688</v>
      </c>
    </row>
    <row r="507" spans="1:55" x14ac:dyDescent="0.25">
      <c r="A507" s="12">
        <v>1781</v>
      </c>
      <c r="B507" s="12">
        <v>1</v>
      </c>
      <c r="C507" s="12" t="s">
        <v>930</v>
      </c>
      <c r="D507" s="12">
        <v>2021</v>
      </c>
      <c r="E507" s="22">
        <v>75</v>
      </c>
      <c r="F507" s="12"/>
      <c r="G507" s="12" t="s">
        <v>767</v>
      </c>
      <c r="H507" s="20">
        <v>765.99</v>
      </c>
      <c r="I507" s="12">
        <v>0</v>
      </c>
      <c r="J507" s="21">
        <v>765.99</v>
      </c>
      <c r="K507" s="25" t="s">
        <v>1599</v>
      </c>
      <c r="L507" s="11" t="s">
        <v>1600</v>
      </c>
      <c r="M507" s="13">
        <v>765.99</v>
      </c>
      <c r="N507" s="14"/>
      <c r="O507" s="6"/>
      <c r="P507" s="15"/>
      <c r="Q507" s="7"/>
      <c r="R507" s="8">
        <f t="shared" si="7"/>
        <v>0</v>
      </c>
      <c r="S507" s="9"/>
      <c r="T507" s="10"/>
      <c r="U507" s="12">
        <v>2020</v>
      </c>
      <c r="V507" s="12">
        <v>35</v>
      </c>
      <c r="W507" s="12">
        <v>4</v>
      </c>
      <c r="X507" s="12" t="s">
        <v>734</v>
      </c>
      <c r="Y507" s="12">
        <v>1</v>
      </c>
      <c r="Z507" s="12" t="s">
        <v>44</v>
      </c>
      <c r="AE507">
        <v>6</v>
      </c>
      <c r="AF507" t="s">
        <v>298</v>
      </c>
      <c r="AG507">
        <v>1</v>
      </c>
      <c r="AH507" t="s">
        <v>299</v>
      </c>
      <c r="AI507">
        <v>3</v>
      </c>
      <c r="AJ507" t="s">
        <v>47</v>
      </c>
      <c r="AM507" t="s">
        <v>764</v>
      </c>
      <c r="AN507" t="s">
        <v>765</v>
      </c>
      <c r="AO507" t="s">
        <v>36</v>
      </c>
      <c r="AR507">
        <v>8242979176</v>
      </c>
      <c r="AT507">
        <v>0</v>
      </c>
      <c r="AU507">
        <v>765.99</v>
      </c>
      <c r="AV507">
        <v>2020</v>
      </c>
      <c r="AW507">
        <v>117</v>
      </c>
      <c r="AX507" t="s">
        <v>40</v>
      </c>
      <c r="AY507">
        <v>182</v>
      </c>
      <c r="AZ507" s="1">
        <v>43938</v>
      </c>
      <c r="BA507" t="s">
        <v>41</v>
      </c>
      <c r="BB507" t="s">
        <v>767</v>
      </c>
      <c r="BC507">
        <v>10688</v>
      </c>
    </row>
    <row r="508" spans="1:55" x14ac:dyDescent="0.25">
      <c r="A508" s="12">
        <v>1781</v>
      </c>
      <c r="B508" s="12">
        <v>1</v>
      </c>
      <c r="C508" s="12" t="s">
        <v>930</v>
      </c>
      <c r="D508" s="12">
        <v>2021</v>
      </c>
      <c r="E508" s="22">
        <v>761</v>
      </c>
      <c r="F508" s="12"/>
      <c r="G508" s="12" t="s">
        <v>883</v>
      </c>
      <c r="H508" s="20">
        <v>400</v>
      </c>
      <c r="I508" s="12">
        <v>0</v>
      </c>
      <c r="J508" s="21">
        <v>400</v>
      </c>
      <c r="K508" s="25" t="s">
        <v>1599</v>
      </c>
      <c r="L508" s="11" t="s">
        <v>1600</v>
      </c>
      <c r="M508" s="13">
        <v>400</v>
      </c>
      <c r="N508" s="14"/>
      <c r="O508" s="6"/>
      <c r="P508" s="15"/>
      <c r="Q508" s="7"/>
      <c r="R508" s="8">
        <f t="shared" si="7"/>
        <v>0</v>
      </c>
      <c r="S508" s="9"/>
      <c r="T508" s="10"/>
      <c r="U508" s="12"/>
      <c r="V508" s="12"/>
      <c r="W508" s="12">
        <v>4</v>
      </c>
      <c r="X508" s="12" t="s">
        <v>734</v>
      </c>
      <c r="Y508" s="12">
        <v>1</v>
      </c>
      <c r="Z508" s="12" t="s">
        <v>44</v>
      </c>
      <c r="AE508">
        <v>6</v>
      </c>
      <c r="AF508" t="s">
        <v>298</v>
      </c>
      <c r="AG508">
        <v>1</v>
      </c>
      <c r="AH508" t="s">
        <v>299</v>
      </c>
      <c r="AI508">
        <v>3</v>
      </c>
      <c r="AJ508" t="s">
        <v>47</v>
      </c>
      <c r="AM508" t="s">
        <v>764</v>
      </c>
      <c r="AN508" t="s">
        <v>765</v>
      </c>
      <c r="AO508" t="s">
        <v>36</v>
      </c>
      <c r="AR508">
        <v>8242979176</v>
      </c>
      <c r="AT508">
        <v>0</v>
      </c>
      <c r="AU508">
        <v>400</v>
      </c>
      <c r="AV508">
        <v>2021</v>
      </c>
      <c r="AW508">
        <v>124</v>
      </c>
      <c r="AX508" t="s">
        <v>40</v>
      </c>
      <c r="AY508">
        <v>138</v>
      </c>
      <c r="AZ508" s="1">
        <v>44292</v>
      </c>
      <c r="BA508" t="s">
        <v>41</v>
      </c>
      <c r="BB508" t="s">
        <v>883</v>
      </c>
      <c r="BC508">
        <v>10688</v>
      </c>
    </row>
    <row r="509" spans="1:55" x14ac:dyDescent="0.25">
      <c r="A509" s="12">
        <v>1781</v>
      </c>
      <c r="B509" s="12">
        <v>1</v>
      </c>
      <c r="C509" s="12" t="s">
        <v>930</v>
      </c>
      <c r="D509" s="12">
        <v>2021</v>
      </c>
      <c r="E509" s="22">
        <v>1027</v>
      </c>
      <c r="F509" s="12"/>
      <c r="G509" s="12" t="s">
        <v>932</v>
      </c>
      <c r="H509" s="20">
        <v>179.92</v>
      </c>
      <c r="I509" s="12">
        <v>0</v>
      </c>
      <c r="J509" s="21">
        <v>179.92</v>
      </c>
      <c r="K509" s="25" t="s">
        <v>1599</v>
      </c>
      <c r="L509" s="11" t="s">
        <v>1600</v>
      </c>
      <c r="M509" s="13">
        <v>179.92</v>
      </c>
      <c r="N509" s="14"/>
      <c r="O509" s="6"/>
      <c r="P509" s="15"/>
      <c r="Q509" s="7"/>
      <c r="R509" s="8">
        <f t="shared" si="7"/>
        <v>0</v>
      </c>
      <c r="S509" s="9"/>
      <c r="T509" s="10"/>
      <c r="U509" s="12"/>
      <c r="V509" s="12"/>
      <c r="W509" s="12">
        <v>4</v>
      </c>
      <c r="X509" s="12" t="s">
        <v>734</v>
      </c>
      <c r="Y509" s="12">
        <v>1</v>
      </c>
      <c r="Z509" s="12" t="s">
        <v>44</v>
      </c>
      <c r="AE509">
        <v>6</v>
      </c>
      <c r="AF509" t="s">
        <v>298</v>
      </c>
      <c r="AG509">
        <v>1</v>
      </c>
      <c r="AH509" t="s">
        <v>299</v>
      </c>
      <c r="AI509">
        <v>3</v>
      </c>
      <c r="AJ509" t="s">
        <v>47</v>
      </c>
      <c r="AM509" t="s">
        <v>764</v>
      </c>
      <c r="AN509" t="s">
        <v>765</v>
      </c>
      <c r="AO509" t="s">
        <v>36</v>
      </c>
      <c r="AR509">
        <v>8691446821</v>
      </c>
      <c r="AT509">
        <v>0</v>
      </c>
      <c r="AU509">
        <v>179.92</v>
      </c>
      <c r="AV509">
        <v>2021</v>
      </c>
      <c r="AW509">
        <v>193</v>
      </c>
      <c r="AX509" t="s">
        <v>40</v>
      </c>
      <c r="AY509">
        <v>225</v>
      </c>
      <c r="AZ509" s="1">
        <v>44337</v>
      </c>
      <c r="BA509" t="s">
        <v>41</v>
      </c>
      <c r="BB509" t="s">
        <v>830</v>
      </c>
      <c r="BC509">
        <v>10688</v>
      </c>
    </row>
    <row r="510" spans="1:55" x14ac:dyDescent="0.25">
      <c r="A510" s="12">
        <v>1781</v>
      </c>
      <c r="B510" s="12">
        <v>1</v>
      </c>
      <c r="C510" s="12" t="s">
        <v>930</v>
      </c>
      <c r="D510" s="12">
        <v>2021</v>
      </c>
      <c r="E510" s="22">
        <v>1208</v>
      </c>
      <c r="F510" s="12"/>
      <c r="G510" s="12" t="s">
        <v>933</v>
      </c>
      <c r="H510" s="20">
        <v>1443.05</v>
      </c>
      <c r="I510" s="12">
        <v>0</v>
      </c>
      <c r="J510" s="21">
        <v>1443.05</v>
      </c>
      <c r="K510" s="25" t="s">
        <v>1604</v>
      </c>
      <c r="L510" s="11" t="s">
        <v>1602</v>
      </c>
      <c r="M510" s="13">
        <v>17.09</v>
      </c>
      <c r="N510" s="14"/>
      <c r="O510" s="6"/>
      <c r="P510" s="15"/>
      <c r="Q510" s="7"/>
      <c r="R510" s="8">
        <f t="shared" si="7"/>
        <v>1425.96</v>
      </c>
      <c r="S510" s="9"/>
      <c r="T510" s="10"/>
      <c r="U510" s="12"/>
      <c r="V510" s="12"/>
      <c r="W510" s="12">
        <v>4</v>
      </c>
      <c r="X510" s="12" t="s">
        <v>734</v>
      </c>
      <c r="Y510" s="12">
        <v>1</v>
      </c>
      <c r="Z510" s="12" t="s">
        <v>44</v>
      </c>
      <c r="AE510">
        <v>6</v>
      </c>
      <c r="AF510" t="s">
        <v>298</v>
      </c>
      <c r="AG510">
        <v>1</v>
      </c>
      <c r="AH510" t="s">
        <v>299</v>
      </c>
      <c r="AI510">
        <v>3</v>
      </c>
      <c r="AJ510" t="s">
        <v>47</v>
      </c>
      <c r="AM510" t="s">
        <v>764</v>
      </c>
      <c r="AN510" t="s">
        <v>765</v>
      </c>
      <c r="AO510" t="s">
        <v>36</v>
      </c>
      <c r="AR510" t="s">
        <v>775</v>
      </c>
      <c r="AT510">
        <v>1425.96</v>
      </c>
      <c r="AU510">
        <v>17.09</v>
      </c>
      <c r="AV510">
        <v>2021</v>
      </c>
      <c r="AW510">
        <v>233</v>
      </c>
      <c r="AX510" t="s">
        <v>40</v>
      </c>
      <c r="AY510">
        <v>285</v>
      </c>
      <c r="AZ510" s="1">
        <v>44369</v>
      </c>
      <c r="BA510" t="s">
        <v>41</v>
      </c>
      <c r="BB510" t="s">
        <v>832</v>
      </c>
      <c r="BC510">
        <v>11160</v>
      </c>
    </row>
    <row r="511" spans="1:55" x14ac:dyDescent="0.25">
      <c r="A511" s="12">
        <v>1781</v>
      </c>
      <c r="B511" s="12">
        <v>5</v>
      </c>
      <c r="C511" s="12" t="s">
        <v>934</v>
      </c>
      <c r="D511" s="12">
        <v>2020</v>
      </c>
      <c r="E511" s="22">
        <v>829</v>
      </c>
      <c r="F511" s="12"/>
      <c r="G511" s="12" t="s">
        <v>935</v>
      </c>
      <c r="H511" s="20">
        <v>6466.18</v>
      </c>
      <c r="I511" s="12">
        <v>0</v>
      </c>
      <c r="J511" s="21">
        <v>6466.18</v>
      </c>
      <c r="K511" s="25" t="s">
        <v>1599</v>
      </c>
      <c r="L511" s="11" t="s">
        <v>1600</v>
      </c>
      <c r="M511" s="13">
        <v>6466.18</v>
      </c>
      <c r="N511" s="14"/>
      <c r="O511" s="6"/>
      <c r="P511" s="15"/>
      <c r="Q511" s="7"/>
      <c r="R511" s="8">
        <f t="shared" si="7"/>
        <v>0</v>
      </c>
      <c r="S511" s="9"/>
      <c r="T511" s="10"/>
      <c r="U511" s="12"/>
      <c r="V511" s="12"/>
      <c r="W511" s="12">
        <v>4</v>
      </c>
      <c r="X511" s="12" t="s">
        <v>734</v>
      </c>
      <c r="Y511" s="12">
        <v>1</v>
      </c>
      <c r="Z511" s="12" t="s">
        <v>44</v>
      </c>
      <c r="AE511">
        <v>6</v>
      </c>
      <c r="AF511" t="s">
        <v>298</v>
      </c>
      <c r="AG511">
        <v>1</v>
      </c>
      <c r="AH511" t="s">
        <v>299</v>
      </c>
      <c r="AI511">
        <v>3</v>
      </c>
      <c r="AJ511" t="s">
        <v>47</v>
      </c>
      <c r="AM511" t="s">
        <v>764</v>
      </c>
      <c r="AN511" t="s">
        <v>765</v>
      </c>
      <c r="AO511" t="s">
        <v>36</v>
      </c>
      <c r="AR511">
        <v>8242979176</v>
      </c>
      <c r="AT511">
        <v>0</v>
      </c>
      <c r="AU511">
        <v>6466.18</v>
      </c>
      <c r="AV511">
        <v>2020</v>
      </c>
      <c r="AW511">
        <v>117</v>
      </c>
      <c r="AX511" t="s">
        <v>40</v>
      </c>
      <c r="AY511">
        <v>182</v>
      </c>
      <c r="AZ511" s="1">
        <v>43938</v>
      </c>
      <c r="BA511" t="s">
        <v>41</v>
      </c>
      <c r="BB511" t="s">
        <v>767</v>
      </c>
      <c r="BC511">
        <v>10688</v>
      </c>
    </row>
    <row r="512" spans="1:55" x14ac:dyDescent="0.25">
      <c r="A512" s="12">
        <v>1781</v>
      </c>
      <c r="B512" s="12">
        <v>5</v>
      </c>
      <c r="C512" s="12" t="s">
        <v>934</v>
      </c>
      <c r="D512" s="12">
        <v>2021</v>
      </c>
      <c r="E512" s="22">
        <v>762</v>
      </c>
      <c r="F512" s="12"/>
      <c r="G512" s="12" t="s">
        <v>883</v>
      </c>
      <c r="H512" s="20">
        <v>1150</v>
      </c>
      <c r="I512" s="12">
        <v>0</v>
      </c>
      <c r="J512" s="21">
        <v>1150</v>
      </c>
      <c r="K512" s="25" t="s">
        <v>1599</v>
      </c>
      <c r="L512" s="11" t="s">
        <v>1600</v>
      </c>
      <c r="M512" s="13">
        <v>1150</v>
      </c>
      <c r="N512" s="14"/>
      <c r="O512" s="6"/>
      <c r="P512" s="15"/>
      <c r="Q512" s="7"/>
      <c r="R512" s="8">
        <f t="shared" si="7"/>
        <v>0</v>
      </c>
      <c r="S512" s="9"/>
      <c r="T512" s="10"/>
      <c r="U512" s="12"/>
      <c r="V512" s="12"/>
      <c r="W512" s="12">
        <v>4</v>
      </c>
      <c r="X512" s="12" t="s">
        <v>734</v>
      </c>
      <c r="Y512" s="12">
        <v>1</v>
      </c>
      <c r="Z512" s="12" t="s">
        <v>44</v>
      </c>
      <c r="AE512">
        <v>6</v>
      </c>
      <c r="AF512" t="s">
        <v>298</v>
      </c>
      <c r="AG512">
        <v>1</v>
      </c>
      <c r="AH512" t="s">
        <v>299</v>
      </c>
      <c r="AI512">
        <v>3</v>
      </c>
      <c r="AJ512" t="s">
        <v>47</v>
      </c>
      <c r="AM512" t="s">
        <v>764</v>
      </c>
      <c r="AN512" t="s">
        <v>765</v>
      </c>
      <c r="AO512" t="s">
        <v>36</v>
      </c>
      <c r="AR512">
        <v>8242979176</v>
      </c>
      <c r="AT512">
        <v>0</v>
      </c>
      <c r="AU512">
        <v>1150</v>
      </c>
      <c r="AV512">
        <v>2021</v>
      </c>
      <c r="AW512">
        <v>124</v>
      </c>
      <c r="AX512" t="s">
        <v>40</v>
      </c>
      <c r="AY512">
        <v>138</v>
      </c>
      <c r="AZ512" s="1">
        <v>44292</v>
      </c>
      <c r="BA512" t="s">
        <v>41</v>
      </c>
      <c r="BB512" t="s">
        <v>883</v>
      </c>
      <c r="BC512">
        <v>10688</v>
      </c>
    </row>
    <row r="513" spans="1:55" x14ac:dyDescent="0.25">
      <c r="A513" s="12">
        <v>1781</v>
      </c>
      <c r="B513" s="12">
        <v>5</v>
      </c>
      <c r="C513" s="12" t="s">
        <v>934</v>
      </c>
      <c r="D513" s="12">
        <v>2021</v>
      </c>
      <c r="E513" s="22">
        <v>1969</v>
      </c>
      <c r="F513" s="12"/>
      <c r="G513" s="12" t="s">
        <v>936</v>
      </c>
      <c r="H513" s="20">
        <v>2820.39</v>
      </c>
      <c r="I513" s="12">
        <v>0</v>
      </c>
      <c r="J513" s="21">
        <v>2820.39</v>
      </c>
      <c r="K513" s="25" t="s">
        <v>1604</v>
      </c>
      <c r="L513" s="11" t="s">
        <v>1602</v>
      </c>
      <c r="M513" s="13">
        <v>2507.11</v>
      </c>
      <c r="N513" s="14"/>
      <c r="O513" s="6"/>
      <c r="P513" s="15"/>
      <c r="Q513" s="7"/>
      <c r="R513" s="8">
        <f t="shared" si="7"/>
        <v>313.27999999999975</v>
      </c>
      <c r="S513" s="9"/>
      <c r="T513" s="10"/>
      <c r="U513" s="12"/>
      <c r="V513" s="12"/>
      <c r="W513" s="12">
        <v>4</v>
      </c>
      <c r="X513" s="12" t="s">
        <v>734</v>
      </c>
      <c r="Y513" s="12">
        <v>1</v>
      </c>
      <c r="Z513" s="12" t="s">
        <v>44</v>
      </c>
      <c r="AE513">
        <v>6</v>
      </c>
      <c r="AF513" t="s">
        <v>298</v>
      </c>
      <c r="AG513">
        <v>1</v>
      </c>
      <c r="AH513" t="s">
        <v>299</v>
      </c>
      <c r="AI513">
        <v>3</v>
      </c>
      <c r="AJ513" t="s">
        <v>47</v>
      </c>
      <c r="AM513" t="s">
        <v>764</v>
      </c>
      <c r="AN513" t="s">
        <v>765</v>
      </c>
      <c r="AO513" t="s">
        <v>36</v>
      </c>
      <c r="AR513" t="s">
        <v>775</v>
      </c>
      <c r="AT513">
        <v>313.27999999999997</v>
      </c>
      <c r="AU513">
        <v>2507.11</v>
      </c>
      <c r="AV513">
        <v>2021</v>
      </c>
      <c r="AW513">
        <v>425</v>
      </c>
      <c r="AX513" t="s">
        <v>40</v>
      </c>
      <c r="AY513">
        <v>496</v>
      </c>
      <c r="AZ513" s="1">
        <v>44504</v>
      </c>
      <c r="BA513" t="s">
        <v>41</v>
      </c>
      <c r="BB513" t="s">
        <v>937</v>
      </c>
      <c r="BC513">
        <v>11160</v>
      </c>
    </row>
    <row r="514" spans="1:55" x14ac:dyDescent="0.25">
      <c r="A514" s="12">
        <v>1782</v>
      </c>
      <c r="B514" s="12">
        <v>1</v>
      </c>
      <c r="C514" s="12" t="s">
        <v>938</v>
      </c>
      <c r="D514" s="12">
        <v>2020</v>
      </c>
      <c r="E514" s="22">
        <v>830</v>
      </c>
      <c r="F514" s="12"/>
      <c r="G514" s="12" t="s">
        <v>939</v>
      </c>
      <c r="H514" s="20">
        <v>1040.4000000000001</v>
      </c>
      <c r="I514" s="12">
        <v>0</v>
      </c>
      <c r="J514" s="21">
        <v>1040.4000000000001</v>
      </c>
      <c r="K514" s="25" t="s">
        <v>1599</v>
      </c>
      <c r="L514" s="11" t="s">
        <v>1600</v>
      </c>
      <c r="M514" s="13">
        <v>1040.4000000000001</v>
      </c>
      <c r="N514" s="14"/>
      <c r="O514" s="6"/>
      <c r="P514" s="15"/>
      <c r="Q514" s="7"/>
      <c r="R514" s="8">
        <f t="shared" si="7"/>
        <v>0</v>
      </c>
      <c r="S514" s="9"/>
      <c r="T514" s="10"/>
      <c r="U514" s="12"/>
      <c r="V514" s="12"/>
      <c r="W514" s="12">
        <v>4</v>
      </c>
      <c r="X514" s="12" t="s">
        <v>734</v>
      </c>
      <c r="Y514" s="12">
        <v>1</v>
      </c>
      <c r="Z514" s="12" t="s">
        <v>44</v>
      </c>
      <c r="AE514">
        <v>6</v>
      </c>
      <c r="AF514" t="s">
        <v>298</v>
      </c>
      <c r="AG514">
        <v>1</v>
      </c>
      <c r="AH514" t="s">
        <v>299</v>
      </c>
      <c r="AI514">
        <v>3</v>
      </c>
      <c r="AJ514" t="s">
        <v>47</v>
      </c>
      <c r="AM514" t="s">
        <v>764</v>
      </c>
      <c r="AN514" t="s">
        <v>765</v>
      </c>
      <c r="AO514" t="s">
        <v>36</v>
      </c>
      <c r="AR514">
        <v>8242979176</v>
      </c>
      <c r="AT514">
        <v>0</v>
      </c>
      <c r="AU514">
        <v>1040.4000000000001</v>
      </c>
      <c r="AV514">
        <v>2020</v>
      </c>
      <c r="AW514">
        <v>117</v>
      </c>
      <c r="AX514" t="s">
        <v>40</v>
      </c>
      <c r="AY514">
        <v>182</v>
      </c>
      <c r="AZ514" s="1">
        <v>43938</v>
      </c>
      <c r="BA514" t="s">
        <v>41</v>
      </c>
      <c r="BB514" t="s">
        <v>767</v>
      </c>
      <c r="BC514">
        <v>10688</v>
      </c>
    </row>
    <row r="515" spans="1:55" x14ac:dyDescent="0.25">
      <c r="A515" s="12">
        <v>1782</v>
      </c>
      <c r="B515" s="12">
        <v>1</v>
      </c>
      <c r="C515" s="12" t="s">
        <v>938</v>
      </c>
      <c r="D515" s="12">
        <v>2021</v>
      </c>
      <c r="E515" s="22">
        <v>1029</v>
      </c>
      <c r="F515" s="12"/>
      <c r="G515" s="12" t="s">
        <v>940</v>
      </c>
      <c r="H515" s="20">
        <v>201.01</v>
      </c>
      <c r="I515" s="12">
        <v>0</v>
      </c>
      <c r="J515" s="21">
        <v>201.01</v>
      </c>
      <c r="K515" s="25" t="s">
        <v>1599</v>
      </c>
      <c r="L515" s="11" t="s">
        <v>1600</v>
      </c>
      <c r="M515" s="13">
        <v>201.01</v>
      </c>
      <c r="N515" s="14"/>
      <c r="O515" s="6"/>
      <c r="P515" s="15"/>
      <c r="Q515" s="7"/>
      <c r="R515" s="8">
        <f t="shared" ref="R515:R578" si="8">J515-M515-N515-O515-P515-Q515</f>
        <v>0</v>
      </c>
      <c r="S515" s="9"/>
      <c r="T515" s="10"/>
      <c r="U515" s="12"/>
      <c r="V515" s="12"/>
      <c r="W515" s="12">
        <v>4</v>
      </c>
      <c r="X515" s="12" t="s">
        <v>734</v>
      </c>
      <c r="Y515" s="12">
        <v>1</v>
      </c>
      <c r="Z515" s="12" t="s">
        <v>44</v>
      </c>
      <c r="AE515">
        <v>6</v>
      </c>
      <c r="AF515" t="s">
        <v>298</v>
      </c>
      <c r="AG515">
        <v>1</v>
      </c>
      <c r="AH515" t="s">
        <v>299</v>
      </c>
      <c r="AI515">
        <v>3</v>
      </c>
      <c r="AJ515" t="s">
        <v>47</v>
      </c>
      <c r="AM515" t="s">
        <v>764</v>
      </c>
      <c r="AN515" t="s">
        <v>765</v>
      </c>
      <c r="AO515" t="s">
        <v>36</v>
      </c>
      <c r="AR515">
        <v>8691446821</v>
      </c>
      <c r="AT515">
        <v>0</v>
      </c>
      <c r="AU515">
        <v>201.01</v>
      </c>
      <c r="AV515">
        <v>2021</v>
      </c>
      <c r="AW515">
        <v>193</v>
      </c>
      <c r="AX515" t="s">
        <v>40</v>
      </c>
      <c r="AY515">
        <v>225</v>
      </c>
      <c r="AZ515" s="1">
        <v>44337</v>
      </c>
      <c r="BA515" t="s">
        <v>41</v>
      </c>
      <c r="BB515" t="s">
        <v>830</v>
      </c>
      <c r="BC515">
        <v>10688</v>
      </c>
    </row>
    <row r="516" spans="1:55" x14ac:dyDescent="0.25">
      <c r="A516" s="12">
        <v>1782</v>
      </c>
      <c r="B516" s="12">
        <v>1</v>
      </c>
      <c r="C516" s="12" t="s">
        <v>938</v>
      </c>
      <c r="D516" s="12">
        <v>2021</v>
      </c>
      <c r="E516" s="22">
        <v>2014</v>
      </c>
      <c r="F516" s="12"/>
      <c r="G516" s="12" t="s">
        <v>776</v>
      </c>
      <c r="H516" s="20">
        <v>2273.77</v>
      </c>
      <c r="I516" s="12">
        <v>0</v>
      </c>
      <c r="J516" s="21">
        <v>2273.77</v>
      </c>
      <c r="K516" s="25" t="s">
        <v>1604</v>
      </c>
      <c r="L516" s="11" t="s">
        <v>1602</v>
      </c>
      <c r="M516" s="13">
        <v>581.73</v>
      </c>
      <c r="N516" s="14"/>
      <c r="O516" s="6"/>
      <c r="P516" s="15"/>
      <c r="Q516" s="7"/>
      <c r="R516" s="8">
        <f t="shared" si="8"/>
        <v>1692.04</v>
      </c>
      <c r="S516" s="9"/>
      <c r="T516" s="10"/>
      <c r="U516" s="12"/>
      <c r="V516" s="12"/>
      <c r="W516" s="12">
        <v>4</v>
      </c>
      <c r="X516" s="12" t="s">
        <v>734</v>
      </c>
      <c r="Y516" s="12">
        <v>1</v>
      </c>
      <c r="Z516" s="12" t="s">
        <v>44</v>
      </c>
      <c r="AE516">
        <v>6</v>
      </c>
      <c r="AF516" t="s">
        <v>298</v>
      </c>
      <c r="AG516">
        <v>1</v>
      </c>
      <c r="AH516" t="s">
        <v>299</v>
      </c>
      <c r="AI516">
        <v>3</v>
      </c>
      <c r="AJ516" t="s">
        <v>47</v>
      </c>
      <c r="AM516" t="s">
        <v>764</v>
      </c>
      <c r="AN516" t="s">
        <v>765</v>
      </c>
      <c r="AO516" t="s">
        <v>36</v>
      </c>
      <c r="AR516" t="s">
        <v>775</v>
      </c>
      <c r="AT516">
        <v>1692.04</v>
      </c>
      <c r="AU516">
        <v>581.73</v>
      </c>
      <c r="AV516">
        <v>2021</v>
      </c>
      <c r="AW516">
        <v>443</v>
      </c>
      <c r="AX516" t="s">
        <v>40</v>
      </c>
      <c r="AY516">
        <v>526</v>
      </c>
      <c r="AZ516" s="1">
        <v>44517</v>
      </c>
      <c r="BA516" t="s">
        <v>41</v>
      </c>
      <c r="BB516" t="s">
        <v>776</v>
      </c>
      <c r="BC516">
        <v>11160</v>
      </c>
    </row>
    <row r="517" spans="1:55" x14ac:dyDescent="0.25">
      <c r="A517" s="12">
        <v>1782</v>
      </c>
      <c r="B517" s="12">
        <v>2</v>
      </c>
      <c r="C517" s="12" t="s">
        <v>941</v>
      </c>
      <c r="D517" s="12">
        <v>2021</v>
      </c>
      <c r="E517" s="22">
        <v>438</v>
      </c>
      <c r="F517" s="12"/>
      <c r="G517" s="12" t="s">
        <v>942</v>
      </c>
      <c r="H517" s="20">
        <v>2168.79</v>
      </c>
      <c r="I517" s="12">
        <v>0</v>
      </c>
      <c r="J517" s="21">
        <v>2168.79</v>
      </c>
      <c r="K517" s="25" t="s">
        <v>1597</v>
      </c>
      <c r="L517" s="11" t="s">
        <v>1598</v>
      </c>
      <c r="M517" s="13"/>
      <c r="N517" s="14"/>
      <c r="O517" s="6"/>
      <c r="P517" s="15"/>
      <c r="Q517" s="7"/>
      <c r="R517" s="8">
        <f t="shared" si="8"/>
        <v>2168.79</v>
      </c>
      <c r="S517" s="9"/>
      <c r="T517" s="10"/>
      <c r="U517" s="12"/>
      <c r="V517" s="12"/>
      <c r="W517" s="12">
        <v>4</v>
      </c>
      <c r="X517" s="12" t="s">
        <v>734</v>
      </c>
      <c r="Y517" s="12">
        <v>1</v>
      </c>
      <c r="Z517" s="12" t="s">
        <v>44</v>
      </c>
      <c r="AE517">
        <v>6</v>
      </c>
      <c r="AF517" t="s">
        <v>298</v>
      </c>
      <c r="AG517">
        <v>1</v>
      </c>
      <c r="AH517" t="s">
        <v>299</v>
      </c>
      <c r="AI517">
        <v>3</v>
      </c>
      <c r="AJ517" t="s">
        <v>47</v>
      </c>
      <c r="AM517" t="s">
        <v>799</v>
      </c>
      <c r="AN517" t="s">
        <v>800</v>
      </c>
      <c r="AO517" t="s">
        <v>36</v>
      </c>
      <c r="AT517">
        <v>1709.59</v>
      </c>
      <c r="AU517">
        <v>459.2</v>
      </c>
      <c r="AV517">
        <v>2021</v>
      </c>
      <c r="AW517">
        <v>57</v>
      </c>
      <c r="AX517" t="s">
        <v>40</v>
      </c>
      <c r="AY517">
        <v>60</v>
      </c>
      <c r="AZ517" s="1">
        <v>44232</v>
      </c>
      <c r="BA517" t="s">
        <v>41</v>
      </c>
      <c r="BB517" t="s">
        <v>798</v>
      </c>
      <c r="BC517">
        <v>2378</v>
      </c>
    </row>
    <row r="518" spans="1:55" x14ac:dyDescent="0.25">
      <c r="A518" s="12">
        <v>2317</v>
      </c>
      <c r="B518" s="12">
        <v>0</v>
      </c>
      <c r="C518" s="12" t="s">
        <v>943</v>
      </c>
      <c r="D518" s="12">
        <v>2021</v>
      </c>
      <c r="E518" s="22">
        <v>206</v>
      </c>
      <c r="F518" s="12"/>
      <c r="G518" s="12" t="s">
        <v>778</v>
      </c>
      <c r="H518" s="20">
        <v>306.2</v>
      </c>
      <c r="I518" s="12">
        <v>0</v>
      </c>
      <c r="J518" s="21">
        <v>306.2</v>
      </c>
      <c r="K518" s="25" t="s">
        <v>1597</v>
      </c>
      <c r="L518" s="11" t="s">
        <v>1598</v>
      </c>
      <c r="M518" s="13"/>
      <c r="N518" s="14"/>
      <c r="O518" s="6"/>
      <c r="P518" s="15"/>
      <c r="Q518" s="7"/>
      <c r="R518" s="8">
        <f t="shared" si="8"/>
        <v>306.2</v>
      </c>
      <c r="S518" s="9"/>
      <c r="T518" s="10"/>
      <c r="U518" s="12">
        <v>2020</v>
      </c>
      <c r="V518" s="12">
        <v>96</v>
      </c>
      <c r="W518" s="12">
        <v>4</v>
      </c>
      <c r="X518" s="12" t="s">
        <v>734</v>
      </c>
      <c r="Y518" s="12">
        <v>1</v>
      </c>
      <c r="Z518" s="12" t="s">
        <v>44</v>
      </c>
      <c r="AE518">
        <v>7</v>
      </c>
      <c r="AF518" t="s">
        <v>313</v>
      </c>
      <c r="AG518">
        <v>1</v>
      </c>
      <c r="AH518" t="s">
        <v>314</v>
      </c>
      <c r="AI518">
        <v>3</v>
      </c>
      <c r="AJ518" t="s">
        <v>47</v>
      </c>
      <c r="AM518" t="s">
        <v>781</v>
      </c>
      <c r="AN518" t="s">
        <v>782</v>
      </c>
      <c r="AO518" t="s">
        <v>36</v>
      </c>
      <c r="AR518" t="s">
        <v>779</v>
      </c>
      <c r="AT518">
        <v>306.2</v>
      </c>
      <c r="AU518">
        <v>0</v>
      </c>
      <c r="AV518">
        <v>2020</v>
      </c>
      <c r="AW518">
        <v>526</v>
      </c>
      <c r="AX518" t="s">
        <v>40</v>
      </c>
      <c r="AY518">
        <v>588</v>
      </c>
      <c r="AZ518" s="1">
        <v>44182</v>
      </c>
      <c r="BA518" t="s">
        <v>41</v>
      </c>
      <c r="BB518" t="s">
        <v>780</v>
      </c>
      <c r="BC518">
        <v>11019</v>
      </c>
    </row>
    <row r="519" spans="1:55" x14ac:dyDescent="0.25">
      <c r="A519" s="12">
        <v>1131</v>
      </c>
      <c r="B519" s="12">
        <v>1</v>
      </c>
      <c r="C519" s="12" t="s">
        <v>944</v>
      </c>
      <c r="D519" s="12">
        <v>2020</v>
      </c>
      <c r="E519" s="22">
        <v>1450</v>
      </c>
      <c r="F519" s="12"/>
      <c r="G519" s="12" t="s">
        <v>768</v>
      </c>
      <c r="H519" s="20">
        <v>429.98</v>
      </c>
      <c r="I519" s="12">
        <v>0</v>
      </c>
      <c r="J519" s="21">
        <v>429.98</v>
      </c>
      <c r="K519" s="25" t="s">
        <v>1599</v>
      </c>
      <c r="L519" s="11" t="s">
        <v>1600</v>
      </c>
      <c r="M519" s="13">
        <v>429.98</v>
      </c>
      <c r="N519" s="14"/>
      <c r="O519" s="6"/>
      <c r="P519" s="15"/>
      <c r="Q519" s="7"/>
      <c r="R519" s="8">
        <f t="shared" si="8"/>
        <v>0</v>
      </c>
      <c r="S519" s="9"/>
      <c r="T519" s="10"/>
      <c r="U519" s="12"/>
      <c r="V519" s="12"/>
      <c r="W519" s="12">
        <v>4</v>
      </c>
      <c r="X519" s="12" t="s">
        <v>734</v>
      </c>
      <c r="Y519" s="12">
        <v>1</v>
      </c>
      <c r="Z519" s="12" t="s">
        <v>44</v>
      </c>
      <c r="AE519">
        <v>8</v>
      </c>
      <c r="AF519" t="s">
        <v>328</v>
      </c>
      <c r="AG519">
        <v>2</v>
      </c>
      <c r="AH519" t="s">
        <v>329</v>
      </c>
      <c r="AI519">
        <v>3</v>
      </c>
      <c r="AJ519" t="s">
        <v>47</v>
      </c>
      <c r="AM519" t="s">
        <v>764</v>
      </c>
      <c r="AN519" t="s">
        <v>765</v>
      </c>
      <c r="AO519" t="s">
        <v>36</v>
      </c>
      <c r="AT519">
        <v>0</v>
      </c>
      <c r="AU519">
        <v>429.98</v>
      </c>
      <c r="AV519">
        <v>2020</v>
      </c>
      <c r="AW519">
        <v>275</v>
      </c>
      <c r="AX519" t="s">
        <v>40</v>
      </c>
      <c r="AY519">
        <v>315</v>
      </c>
      <c r="AZ519" s="1">
        <v>44043</v>
      </c>
      <c r="BA519" t="s">
        <v>41</v>
      </c>
      <c r="BB519" t="s">
        <v>769</v>
      </c>
      <c r="BC519">
        <v>10688</v>
      </c>
    </row>
    <row r="520" spans="1:55" x14ac:dyDescent="0.25">
      <c r="A520" s="12">
        <v>1131</v>
      </c>
      <c r="B520" s="12">
        <v>2</v>
      </c>
      <c r="C520" s="12" t="s">
        <v>945</v>
      </c>
      <c r="D520" s="12">
        <v>2021</v>
      </c>
      <c r="E520" s="22">
        <v>203</v>
      </c>
      <c r="F520" s="12"/>
      <c r="G520" s="12" t="s">
        <v>778</v>
      </c>
      <c r="H520" s="20">
        <v>1164.6600000000001</v>
      </c>
      <c r="I520" s="12">
        <v>0</v>
      </c>
      <c r="J520" s="21">
        <v>1164.6600000000001</v>
      </c>
      <c r="K520" s="25" t="s">
        <v>1597</v>
      </c>
      <c r="L520" s="11" t="s">
        <v>1598</v>
      </c>
      <c r="M520" s="13"/>
      <c r="N520" s="14"/>
      <c r="O520" s="6"/>
      <c r="P520" s="15"/>
      <c r="Q520" s="7"/>
      <c r="R520" s="8">
        <f t="shared" si="8"/>
        <v>1164.6600000000001</v>
      </c>
      <c r="S520" s="9"/>
      <c r="T520" s="10"/>
      <c r="U520" s="12">
        <v>2020</v>
      </c>
      <c r="V520" s="12">
        <v>93</v>
      </c>
      <c r="W520" s="12">
        <v>4</v>
      </c>
      <c r="X520" s="12" t="s">
        <v>734</v>
      </c>
      <c r="Y520" s="12">
        <v>1</v>
      </c>
      <c r="Z520" s="12" t="s">
        <v>44</v>
      </c>
      <c r="AE520">
        <v>8</v>
      </c>
      <c r="AF520" t="s">
        <v>328</v>
      </c>
      <c r="AG520">
        <v>2</v>
      </c>
      <c r="AH520" t="s">
        <v>329</v>
      </c>
      <c r="AI520">
        <v>3</v>
      </c>
      <c r="AJ520" t="s">
        <v>47</v>
      </c>
      <c r="AM520" t="s">
        <v>781</v>
      </c>
      <c r="AN520" t="s">
        <v>782</v>
      </c>
      <c r="AO520" t="s">
        <v>36</v>
      </c>
      <c r="AR520" t="s">
        <v>779</v>
      </c>
      <c r="AT520">
        <v>1164.6600000000001</v>
      </c>
      <c r="AU520">
        <v>0</v>
      </c>
      <c r="AV520">
        <v>2020</v>
      </c>
      <c r="AW520">
        <v>526</v>
      </c>
      <c r="AX520" t="s">
        <v>40</v>
      </c>
      <c r="AY520">
        <v>588</v>
      </c>
      <c r="AZ520" s="1">
        <v>44182</v>
      </c>
      <c r="BA520" t="s">
        <v>41</v>
      </c>
      <c r="BB520" t="s">
        <v>780</v>
      </c>
      <c r="BC520">
        <v>11019</v>
      </c>
    </row>
    <row r="521" spans="1:55" x14ac:dyDescent="0.25">
      <c r="A521" s="12">
        <v>1131</v>
      </c>
      <c r="B521" s="12">
        <v>2</v>
      </c>
      <c r="C521" s="12" t="s">
        <v>945</v>
      </c>
      <c r="D521" s="12">
        <v>2021</v>
      </c>
      <c r="E521" s="22">
        <v>2333</v>
      </c>
      <c r="F521" s="12"/>
      <c r="G521" s="12" t="s">
        <v>783</v>
      </c>
      <c r="H521" s="20">
        <v>2000</v>
      </c>
      <c r="I521" s="12">
        <v>0</v>
      </c>
      <c r="J521" s="21">
        <v>2000</v>
      </c>
      <c r="K521" s="25" t="s">
        <v>1597</v>
      </c>
      <c r="L521" s="11" t="s">
        <v>1598</v>
      </c>
      <c r="M521" s="13"/>
      <c r="N521" s="14"/>
      <c r="O521" s="6"/>
      <c r="P521" s="15"/>
      <c r="Q521" s="7"/>
      <c r="R521" s="8">
        <f t="shared" si="8"/>
        <v>2000</v>
      </c>
      <c r="S521" s="9"/>
      <c r="T521" s="10"/>
      <c r="U521" s="12"/>
      <c r="V521" s="12"/>
      <c r="W521" s="12">
        <v>4</v>
      </c>
      <c r="X521" s="12" t="s">
        <v>734</v>
      </c>
      <c r="Y521" s="12">
        <v>1</v>
      </c>
      <c r="Z521" s="12" t="s">
        <v>44</v>
      </c>
      <c r="AE521">
        <v>8</v>
      </c>
      <c r="AF521" t="s">
        <v>328</v>
      </c>
      <c r="AG521">
        <v>2</v>
      </c>
      <c r="AH521" t="s">
        <v>329</v>
      </c>
      <c r="AI521">
        <v>3</v>
      </c>
      <c r="AJ521" t="s">
        <v>47</v>
      </c>
      <c r="AM521" t="s">
        <v>781</v>
      </c>
      <c r="AN521" t="s">
        <v>782</v>
      </c>
      <c r="AO521" t="s">
        <v>36</v>
      </c>
      <c r="AR521" t="s">
        <v>779</v>
      </c>
      <c r="AT521">
        <v>2000</v>
      </c>
      <c r="AU521">
        <v>0</v>
      </c>
      <c r="AV521">
        <v>2021</v>
      </c>
      <c r="AW521">
        <v>532</v>
      </c>
      <c r="AX521" t="s">
        <v>40</v>
      </c>
      <c r="AY521">
        <v>618</v>
      </c>
      <c r="AZ521" s="1">
        <v>44551</v>
      </c>
      <c r="BA521" t="s">
        <v>41</v>
      </c>
      <c r="BB521" t="s">
        <v>783</v>
      </c>
      <c r="BC521">
        <v>11019</v>
      </c>
    </row>
    <row r="522" spans="1:55" x14ac:dyDescent="0.25">
      <c r="A522" s="12">
        <v>1131</v>
      </c>
      <c r="B522" s="12">
        <v>3</v>
      </c>
      <c r="C522" s="12" t="s">
        <v>946</v>
      </c>
      <c r="D522" s="12">
        <v>2021</v>
      </c>
      <c r="E522" s="22">
        <v>789</v>
      </c>
      <c r="F522" s="12"/>
      <c r="G522" s="12" t="s">
        <v>947</v>
      </c>
      <c r="H522" s="20">
        <v>223.87</v>
      </c>
      <c r="I522" s="12">
        <v>0</v>
      </c>
      <c r="J522" s="21">
        <v>223.87</v>
      </c>
      <c r="K522" s="25" t="s">
        <v>1597</v>
      </c>
      <c r="L522" s="11" t="s">
        <v>1598</v>
      </c>
      <c r="M522" s="13">
        <v>0</v>
      </c>
      <c r="N522" s="14"/>
      <c r="O522" s="6"/>
      <c r="P522" s="15"/>
      <c r="Q522" s="7"/>
      <c r="R522" s="8">
        <f t="shared" si="8"/>
        <v>223.87</v>
      </c>
      <c r="S522" s="9"/>
      <c r="T522" s="10"/>
      <c r="U522" s="12"/>
      <c r="V522" s="12"/>
      <c r="W522" s="12">
        <v>4</v>
      </c>
      <c r="X522" s="12" t="s">
        <v>734</v>
      </c>
      <c r="Y522" s="12">
        <v>1</v>
      </c>
      <c r="Z522" s="12" t="s">
        <v>44</v>
      </c>
      <c r="AE522">
        <v>8</v>
      </c>
      <c r="AF522" t="s">
        <v>328</v>
      </c>
      <c r="AG522">
        <v>2</v>
      </c>
      <c r="AH522" t="s">
        <v>329</v>
      </c>
      <c r="AI522">
        <v>3</v>
      </c>
      <c r="AJ522" t="s">
        <v>47</v>
      </c>
      <c r="AM522" t="s">
        <v>788</v>
      </c>
      <c r="AN522" t="s">
        <v>789</v>
      </c>
      <c r="AO522" t="s">
        <v>36</v>
      </c>
      <c r="AR522" t="s">
        <v>794</v>
      </c>
      <c r="AT522">
        <v>223.87</v>
      </c>
      <c r="AU522">
        <v>0</v>
      </c>
      <c r="AV522">
        <v>2021</v>
      </c>
      <c r="AW522">
        <v>132</v>
      </c>
      <c r="AX522" t="s">
        <v>40</v>
      </c>
      <c r="AY522">
        <v>148</v>
      </c>
      <c r="AZ522" s="1">
        <v>44294</v>
      </c>
      <c r="BA522" t="s">
        <v>41</v>
      </c>
      <c r="BB522" t="s">
        <v>795</v>
      </c>
      <c r="BC522">
        <v>8168</v>
      </c>
    </row>
    <row r="523" spans="1:55" x14ac:dyDescent="0.25">
      <c r="A523" s="12">
        <v>1719</v>
      </c>
      <c r="B523" s="12">
        <v>0</v>
      </c>
      <c r="C523" s="12" t="s">
        <v>948</v>
      </c>
      <c r="D523" s="12">
        <v>2021</v>
      </c>
      <c r="E523" s="22">
        <v>260</v>
      </c>
      <c r="F523" s="12"/>
      <c r="G523" s="12" t="s">
        <v>90</v>
      </c>
      <c r="H523" s="20">
        <v>330</v>
      </c>
      <c r="I523" s="12">
        <v>0</v>
      </c>
      <c r="J523" s="21">
        <v>330</v>
      </c>
      <c r="K523" s="25" t="s">
        <v>1599</v>
      </c>
      <c r="L523" s="11" t="s">
        <v>1600</v>
      </c>
      <c r="M523" s="13">
        <v>330</v>
      </c>
      <c r="N523" s="14"/>
      <c r="O523" s="6"/>
      <c r="P523" s="15"/>
      <c r="Q523" s="7"/>
      <c r="R523" s="8">
        <f t="shared" si="8"/>
        <v>0</v>
      </c>
      <c r="S523" s="9"/>
      <c r="T523" s="10"/>
      <c r="U523" s="12"/>
      <c r="V523" s="12"/>
      <c r="W523" s="12">
        <v>4</v>
      </c>
      <c r="X523" s="12" t="s">
        <v>734</v>
      </c>
      <c r="Y523" s="12">
        <v>1</v>
      </c>
      <c r="Z523" s="12" t="s">
        <v>44</v>
      </c>
      <c r="AE523">
        <v>9</v>
      </c>
      <c r="AF523" t="s">
        <v>639</v>
      </c>
      <c r="AG523">
        <v>2</v>
      </c>
      <c r="AH523" t="s">
        <v>640</v>
      </c>
      <c r="AI523">
        <v>3</v>
      </c>
      <c r="AJ523" t="s">
        <v>47</v>
      </c>
      <c r="AM523" t="s">
        <v>253</v>
      </c>
      <c r="AN523" t="s">
        <v>254</v>
      </c>
      <c r="AO523" t="s">
        <v>36</v>
      </c>
      <c r="AT523">
        <v>0</v>
      </c>
      <c r="AU523">
        <v>330</v>
      </c>
      <c r="AV523">
        <v>2021</v>
      </c>
      <c r="AW523">
        <v>4</v>
      </c>
      <c r="AX523" t="s">
        <v>40</v>
      </c>
      <c r="AY523">
        <v>10</v>
      </c>
      <c r="AZ523" s="1">
        <v>44209</v>
      </c>
      <c r="BA523" t="s">
        <v>41</v>
      </c>
      <c r="BB523" t="s">
        <v>90</v>
      </c>
    </row>
    <row r="524" spans="1:55" x14ac:dyDescent="0.25">
      <c r="A524" s="12">
        <v>1719</v>
      </c>
      <c r="B524" s="12">
        <v>0</v>
      </c>
      <c r="C524" s="12" t="s">
        <v>948</v>
      </c>
      <c r="D524" s="12">
        <v>2021</v>
      </c>
      <c r="E524" s="22">
        <v>298</v>
      </c>
      <c r="F524" s="12"/>
      <c r="G524" s="12" t="s">
        <v>949</v>
      </c>
      <c r="H524" s="20">
        <v>39.29</v>
      </c>
      <c r="I524" s="12">
        <v>0</v>
      </c>
      <c r="J524" s="21">
        <v>39.29</v>
      </c>
      <c r="K524" s="25" t="s">
        <v>1599</v>
      </c>
      <c r="L524" s="11" t="s">
        <v>1600</v>
      </c>
      <c r="M524" s="13">
        <v>39.29</v>
      </c>
      <c r="N524" s="14"/>
      <c r="O524" s="6"/>
      <c r="P524" s="15"/>
      <c r="Q524" s="7"/>
      <c r="R524" s="8">
        <f t="shared" si="8"/>
        <v>0</v>
      </c>
      <c r="S524" s="9"/>
      <c r="T524" s="10"/>
      <c r="U524" s="12"/>
      <c r="V524" s="12"/>
      <c r="W524" s="12">
        <v>4</v>
      </c>
      <c r="X524" s="12" t="s">
        <v>734</v>
      </c>
      <c r="Y524" s="12">
        <v>1</v>
      </c>
      <c r="Z524" s="12" t="s">
        <v>44</v>
      </c>
      <c r="AE524">
        <v>9</v>
      </c>
      <c r="AF524" t="s">
        <v>639</v>
      </c>
      <c r="AG524">
        <v>2</v>
      </c>
      <c r="AH524" t="s">
        <v>640</v>
      </c>
      <c r="AI524">
        <v>3</v>
      </c>
      <c r="AJ524" t="s">
        <v>47</v>
      </c>
      <c r="AM524" t="s">
        <v>253</v>
      </c>
      <c r="AN524" t="s">
        <v>254</v>
      </c>
      <c r="AO524" t="s">
        <v>36</v>
      </c>
      <c r="AR524" t="s">
        <v>950</v>
      </c>
      <c r="AT524">
        <v>0</v>
      </c>
      <c r="AU524">
        <v>39.29</v>
      </c>
      <c r="AV524">
        <v>2021</v>
      </c>
      <c r="AW524">
        <v>22</v>
      </c>
      <c r="AX524" t="s">
        <v>40</v>
      </c>
      <c r="AY524">
        <v>26</v>
      </c>
      <c r="AZ524" s="1">
        <v>44216</v>
      </c>
      <c r="BA524" t="s">
        <v>41</v>
      </c>
      <c r="BB524" t="s">
        <v>951</v>
      </c>
      <c r="BC524">
        <v>950</v>
      </c>
    </row>
    <row r="525" spans="1:55" x14ac:dyDescent="0.25">
      <c r="A525" s="12">
        <v>1719</v>
      </c>
      <c r="B525" s="12">
        <v>0</v>
      </c>
      <c r="C525" s="12" t="s">
        <v>948</v>
      </c>
      <c r="D525" s="12">
        <v>2021</v>
      </c>
      <c r="E525" s="22">
        <v>420</v>
      </c>
      <c r="F525" s="12"/>
      <c r="G525" s="12" t="s">
        <v>952</v>
      </c>
      <c r="H525" s="20">
        <v>0.2</v>
      </c>
      <c r="I525" s="12">
        <v>0</v>
      </c>
      <c r="J525" s="21">
        <v>0.2</v>
      </c>
      <c r="K525" s="25" t="s">
        <v>1599</v>
      </c>
      <c r="L525" s="11" t="s">
        <v>1600</v>
      </c>
      <c r="M525" s="13">
        <v>0.2</v>
      </c>
      <c r="N525" s="14"/>
      <c r="O525" s="6"/>
      <c r="P525" s="15"/>
      <c r="Q525" s="7"/>
      <c r="R525" s="8">
        <f t="shared" si="8"/>
        <v>0</v>
      </c>
      <c r="S525" s="9"/>
      <c r="T525" s="10"/>
      <c r="U525" s="12"/>
      <c r="V525" s="12"/>
      <c r="W525" s="12">
        <v>4</v>
      </c>
      <c r="X525" s="12" t="s">
        <v>734</v>
      </c>
      <c r="Y525" s="12">
        <v>1</v>
      </c>
      <c r="Z525" s="12" t="s">
        <v>44</v>
      </c>
      <c r="AE525">
        <v>9</v>
      </c>
      <c r="AF525" t="s">
        <v>639</v>
      </c>
      <c r="AG525">
        <v>2</v>
      </c>
      <c r="AH525" t="s">
        <v>640</v>
      </c>
      <c r="AI525">
        <v>3</v>
      </c>
      <c r="AJ525" t="s">
        <v>47</v>
      </c>
      <c r="AM525" t="s">
        <v>253</v>
      </c>
      <c r="AN525" t="s">
        <v>254</v>
      </c>
      <c r="AO525" t="s">
        <v>36</v>
      </c>
      <c r="AR525" t="s">
        <v>953</v>
      </c>
      <c r="AT525">
        <v>0</v>
      </c>
      <c r="AU525">
        <v>0.2</v>
      </c>
      <c r="AV525">
        <v>2021</v>
      </c>
      <c r="AW525">
        <v>53</v>
      </c>
      <c r="AX525" t="s">
        <v>40</v>
      </c>
      <c r="AY525">
        <v>63</v>
      </c>
      <c r="AZ525" s="1">
        <v>44235</v>
      </c>
      <c r="BA525" t="s">
        <v>41</v>
      </c>
      <c r="BB525" t="s">
        <v>954</v>
      </c>
      <c r="BC525">
        <v>4545</v>
      </c>
    </row>
    <row r="526" spans="1:55" x14ac:dyDescent="0.25">
      <c r="A526" s="12">
        <v>1719</v>
      </c>
      <c r="B526" s="12">
        <v>0</v>
      </c>
      <c r="C526" s="12" t="s">
        <v>948</v>
      </c>
      <c r="D526" s="12">
        <v>2021</v>
      </c>
      <c r="E526" s="22">
        <v>427</v>
      </c>
      <c r="F526" s="12"/>
      <c r="G526" s="12" t="s">
        <v>879</v>
      </c>
      <c r="H526" s="20">
        <v>2.21</v>
      </c>
      <c r="I526" s="12">
        <v>0</v>
      </c>
      <c r="J526" s="21">
        <v>2.21</v>
      </c>
      <c r="K526" s="25" t="s">
        <v>1599</v>
      </c>
      <c r="L526" s="11" t="s">
        <v>1600</v>
      </c>
      <c r="M526" s="13">
        <v>2.21</v>
      </c>
      <c r="N526" s="14"/>
      <c r="O526" s="6"/>
      <c r="P526" s="15"/>
      <c r="Q526" s="7"/>
      <c r="R526" s="8">
        <f t="shared" si="8"/>
        <v>0</v>
      </c>
      <c r="S526" s="9"/>
      <c r="T526" s="10"/>
      <c r="U526" s="12"/>
      <c r="V526" s="12"/>
      <c r="W526" s="12">
        <v>4</v>
      </c>
      <c r="X526" s="12" t="s">
        <v>734</v>
      </c>
      <c r="Y526" s="12">
        <v>1</v>
      </c>
      <c r="Z526" s="12" t="s">
        <v>44</v>
      </c>
      <c r="AE526">
        <v>9</v>
      </c>
      <c r="AF526" t="s">
        <v>639</v>
      </c>
      <c r="AG526">
        <v>2</v>
      </c>
      <c r="AH526" t="s">
        <v>640</v>
      </c>
      <c r="AI526">
        <v>3</v>
      </c>
      <c r="AJ526" t="s">
        <v>47</v>
      </c>
      <c r="AM526" t="s">
        <v>253</v>
      </c>
      <c r="AN526" t="s">
        <v>254</v>
      </c>
      <c r="AO526" t="s">
        <v>36</v>
      </c>
      <c r="AR526" t="s">
        <v>880</v>
      </c>
      <c r="AT526">
        <v>0</v>
      </c>
      <c r="AU526">
        <v>2.21</v>
      </c>
      <c r="AV526">
        <v>2021</v>
      </c>
      <c r="AW526">
        <v>55</v>
      </c>
      <c r="AX526" t="s">
        <v>40</v>
      </c>
      <c r="AY526">
        <v>64</v>
      </c>
      <c r="AZ526" s="1">
        <v>44235</v>
      </c>
      <c r="BA526" t="s">
        <v>41</v>
      </c>
      <c r="BB526" t="s">
        <v>881</v>
      </c>
      <c r="BC526">
        <v>10635</v>
      </c>
    </row>
    <row r="527" spans="1:55" x14ac:dyDescent="0.25">
      <c r="A527" s="12">
        <v>1719</v>
      </c>
      <c r="B527" s="12">
        <v>0</v>
      </c>
      <c r="C527" s="12" t="s">
        <v>948</v>
      </c>
      <c r="D527" s="12">
        <v>2021</v>
      </c>
      <c r="E527" s="22">
        <v>612</v>
      </c>
      <c r="F527" s="12"/>
      <c r="G527" s="12" t="s">
        <v>955</v>
      </c>
      <c r="H527" s="20">
        <v>5.58</v>
      </c>
      <c r="I527" s="12">
        <v>0</v>
      </c>
      <c r="J527" s="21">
        <v>5.58</v>
      </c>
      <c r="K527" s="25" t="s">
        <v>1599</v>
      </c>
      <c r="L527" s="11" t="s">
        <v>1600</v>
      </c>
      <c r="M527" s="13">
        <v>5.58</v>
      </c>
      <c r="N527" s="14"/>
      <c r="O527" s="6"/>
      <c r="P527" s="15"/>
      <c r="Q527" s="7"/>
      <c r="R527" s="8">
        <f t="shared" si="8"/>
        <v>0</v>
      </c>
      <c r="S527" s="9"/>
      <c r="T527" s="10"/>
      <c r="U527" s="12"/>
      <c r="V527" s="12"/>
      <c r="W527" s="12">
        <v>4</v>
      </c>
      <c r="X527" s="12" t="s">
        <v>734</v>
      </c>
      <c r="Y527" s="12">
        <v>1</v>
      </c>
      <c r="Z527" s="12" t="s">
        <v>44</v>
      </c>
      <c r="AE527">
        <v>9</v>
      </c>
      <c r="AF527" t="s">
        <v>639</v>
      </c>
      <c r="AG527">
        <v>2</v>
      </c>
      <c r="AH527" t="s">
        <v>640</v>
      </c>
      <c r="AI527">
        <v>3</v>
      </c>
      <c r="AJ527" t="s">
        <v>47</v>
      </c>
      <c r="AM527" t="s">
        <v>253</v>
      </c>
      <c r="AN527" t="s">
        <v>254</v>
      </c>
      <c r="AO527" t="s">
        <v>36</v>
      </c>
      <c r="AR527" t="s">
        <v>956</v>
      </c>
      <c r="AT527">
        <v>0</v>
      </c>
      <c r="AU527">
        <v>5.58</v>
      </c>
      <c r="AV527">
        <v>2021</v>
      </c>
      <c r="AW527">
        <v>92</v>
      </c>
      <c r="AX527" t="s">
        <v>40</v>
      </c>
      <c r="AY527">
        <v>105</v>
      </c>
      <c r="AZ527" s="1">
        <v>44264</v>
      </c>
      <c r="BA527" t="s">
        <v>41</v>
      </c>
      <c r="BB527" t="s">
        <v>957</v>
      </c>
      <c r="BC527">
        <v>7823</v>
      </c>
    </row>
    <row r="528" spans="1:55" x14ac:dyDescent="0.25">
      <c r="A528" s="12">
        <v>1719</v>
      </c>
      <c r="B528" s="12">
        <v>0</v>
      </c>
      <c r="C528" s="12" t="s">
        <v>948</v>
      </c>
      <c r="D528" s="12">
        <v>2021</v>
      </c>
      <c r="E528" s="22">
        <v>732</v>
      </c>
      <c r="F528" s="12"/>
      <c r="G528" s="12" t="s">
        <v>958</v>
      </c>
      <c r="H528" s="20">
        <v>160.16</v>
      </c>
      <c r="I528" s="12">
        <v>-160.16</v>
      </c>
      <c r="J528" s="21">
        <v>0</v>
      </c>
      <c r="K528" s="25"/>
      <c r="L528" s="12"/>
      <c r="M528" s="13"/>
      <c r="N528" s="14"/>
      <c r="O528" s="6"/>
      <c r="P528" s="15"/>
      <c r="Q528" s="7"/>
      <c r="R528" s="8">
        <f t="shared" si="8"/>
        <v>0</v>
      </c>
      <c r="S528" s="9"/>
      <c r="T528" s="10"/>
      <c r="U528" s="12"/>
      <c r="V528" s="12"/>
      <c r="W528" s="12">
        <v>4</v>
      </c>
      <c r="X528" s="12" t="s">
        <v>734</v>
      </c>
      <c r="Y528" s="12">
        <v>1</v>
      </c>
      <c r="Z528" s="12" t="s">
        <v>44</v>
      </c>
      <c r="AE528">
        <v>9</v>
      </c>
      <c r="AF528" t="s">
        <v>639</v>
      </c>
      <c r="AG528">
        <v>2</v>
      </c>
      <c r="AH528" t="s">
        <v>640</v>
      </c>
      <c r="AI528">
        <v>3</v>
      </c>
      <c r="AJ528" t="s">
        <v>47</v>
      </c>
      <c r="AM528" t="s">
        <v>253</v>
      </c>
      <c r="AN528" t="s">
        <v>254</v>
      </c>
      <c r="AO528" t="s">
        <v>36</v>
      </c>
      <c r="AR528" t="s">
        <v>959</v>
      </c>
      <c r="AT528">
        <v>0</v>
      </c>
      <c r="AU528">
        <v>0</v>
      </c>
      <c r="AV528">
        <v>2021</v>
      </c>
      <c r="AW528">
        <v>111</v>
      </c>
      <c r="AX528" t="s">
        <v>40</v>
      </c>
      <c r="AY528">
        <v>122</v>
      </c>
      <c r="AZ528" s="1">
        <v>44279</v>
      </c>
      <c r="BA528" t="s">
        <v>41</v>
      </c>
      <c r="BB528" t="s">
        <v>960</v>
      </c>
      <c r="BC528">
        <v>10347</v>
      </c>
    </row>
    <row r="529" spans="1:55" x14ac:dyDescent="0.25">
      <c r="A529" s="12">
        <v>1719</v>
      </c>
      <c r="B529" s="12">
        <v>0</v>
      </c>
      <c r="C529" s="12" t="s">
        <v>948</v>
      </c>
      <c r="D529" s="12">
        <v>2021</v>
      </c>
      <c r="E529" s="22">
        <v>917</v>
      </c>
      <c r="F529" s="12"/>
      <c r="G529" s="12" t="s">
        <v>961</v>
      </c>
      <c r="H529" s="20">
        <v>0.56999999999999995</v>
      </c>
      <c r="I529" s="12">
        <v>0</v>
      </c>
      <c r="J529" s="21">
        <v>0.56999999999999995</v>
      </c>
      <c r="K529" s="25" t="s">
        <v>1599</v>
      </c>
      <c r="L529" s="11" t="s">
        <v>1600</v>
      </c>
      <c r="M529" s="13">
        <v>0.56999999999999995</v>
      </c>
      <c r="N529" s="14"/>
      <c r="O529" s="6"/>
      <c r="P529" s="15"/>
      <c r="Q529" s="7"/>
      <c r="R529" s="8">
        <f t="shared" si="8"/>
        <v>0</v>
      </c>
      <c r="S529" s="9"/>
      <c r="T529" s="10"/>
      <c r="U529" s="12"/>
      <c r="V529" s="12"/>
      <c r="W529" s="12">
        <v>4</v>
      </c>
      <c r="X529" s="12" t="s">
        <v>734</v>
      </c>
      <c r="Y529" s="12">
        <v>1</v>
      </c>
      <c r="Z529" s="12" t="s">
        <v>44</v>
      </c>
      <c r="AE529">
        <v>9</v>
      </c>
      <c r="AF529" t="s">
        <v>639</v>
      </c>
      <c r="AG529">
        <v>2</v>
      </c>
      <c r="AH529" t="s">
        <v>640</v>
      </c>
      <c r="AI529">
        <v>3</v>
      </c>
      <c r="AJ529" t="s">
        <v>47</v>
      </c>
      <c r="AM529" t="s">
        <v>253</v>
      </c>
      <c r="AN529" t="s">
        <v>254</v>
      </c>
      <c r="AO529" t="s">
        <v>36</v>
      </c>
      <c r="AR529" t="s">
        <v>962</v>
      </c>
      <c r="AT529">
        <v>0</v>
      </c>
      <c r="AU529">
        <v>0.56999999999999995</v>
      </c>
      <c r="AV529">
        <v>2021</v>
      </c>
      <c r="AW529">
        <v>153</v>
      </c>
      <c r="AX529" t="s">
        <v>40</v>
      </c>
      <c r="AY529">
        <v>171</v>
      </c>
      <c r="AZ529" s="1">
        <v>44308</v>
      </c>
      <c r="BA529" t="s">
        <v>41</v>
      </c>
      <c r="BB529" t="s">
        <v>963</v>
      </c>
      <c r="BC529">
        <v>1571</v>
      </c>
    </row>
    <row r="530" spans="1:55" x14ac:dyDescent="0.25">
      <c r="A530" s="12">
        <v>1719</v>
      </c>
      <c r="B530" s="12">
        <v>0</v>
      </c>
      <c r="C530" s="12" t="s">
        <v>948</v>
      </c>
      <c r="D530" s="12">
        <v>2021</v>
      </c>
      <c r="E530" s="22">
        <v>1976</v>
      </c>
      <c r="F530" s="12"/>
      <c r="G530" s="12" t="s">
        <v>964</v>
      </c>
      <c r="H530" s="20">
        <v>27.72</v>
      </c>
      <c r="I530" s="12">
        <v>0</v>
      </c>
      <c r="J530" s="21">
        <v>27.72</v>
      </c>
      <c r="K530" s="25" t="s">
        <v>1604</v>
      </c>
      <c r="L530" s="11" t="s">
        <v>1602</v>
      </c>
      <c r="M530" s="13">
        <v>0.18</v>
      </c>
      <c r="N530" s="14"/>
      <c r="O530" s="6"/>
      <c r="P530" s="15"/>
      <c r="Q530" s="7"/>
      <c r="R530" s="8">
        <f t="shared" si="8"/>
        <v>27.54</v>
      </c>
      <c r="S530" s="9"/>
      <c r="T530" s="10"/>
      <c r="U530" s="12"/>
      <c r="V530" s="12"/>
      <c r="W530" s="12">
        <v>4</v>
      </c>
      <c r="X530" s="12" t="s">
        <v>734</v>
      </c>
      <c r="Y530" s="12">
        <v>1</v>
      </c>
      <c r="Z530" s="12" t="s">
        <v>44</v>
      </c>
      <c r="AE530">
        <v>9</v>
      </c>
      <c r="AF530" t="s">
        <v>639</v>
      </c>
      <c r="AG530">
        <v>2</v>
      </c>
      <c r="AH530" t="s">
        <v>640</v>
      </c>
      <c r="AI530">
        <v>3</v>
      </c>
      <c r="AJ530" t="s">
        <v>47</v>
      </c>
      <c r="AM530" t="s">
        <v>253</v>
      </c>
      <c r="AN530" t="s">
        <v>254</v>
      </c>
      <c r="AO530" t="s">
        <v>36</v>
      </c>
      <c r="AR530" t="s">
        <v>965</v>
      </c>
      <c r="AT530">
        <v>27.54</v>
      </c>
      <c r="AU530">
        <v>0.18</v>
      </c>
      <c r="AV530">
        <v>2021</v>
      </c>
      <c r="AW530">
        <v>430</v>
      </c>
      <c r="AX530" t="s">
        <v>40</v>
      </c>
      <c r="AY530">
        <v>507</v>
      </c>
      <c r="AZ530" s="1">
        <v>44508</v>
      </c>
      <c r="BA530" t="s">
        <v>41</v>
      </c>
      <c r="BB530" t="s">
        <v>966</v>
      </c>
      <c r="BC530">
        <v>4545</v>
      </c>
    </row>
    <row r="531" spans="1:55" x14ac:dyDescent="0.25">
      <c r="A531" s="12">
        <v>1719</v>
      </c>
      <c r="B531" s="12">
        <v>0</v>
      </c>
      <c r="C531" s="12" t="s">
        <v>948</v>
      </c>
      <c r="D531" s="12">
        <v>2021</v>
      </c>
      <c r="E531" s="22">
        <v>2167</v>
      </c>
      <c r="F531" s="12"/>
      <c r="G531" s="12" t="s">
        <v>967</v>
      </c>
      <c r="H531" s="20">
        <v>1000</v>
      </c>
      <c r="I531" s="12">
        <v>0</v>
      </c>
      <c r="J531" s="21">
        <v>1000</v>
      </c>
      <c r="K531" s="25" t="s">
        <v>1604</v>
      </c>
      <c r="L531" s="11" t="s">
        <v>1602</v>
      </c>
      <c r="M531" s="13">
        <v>1.56</v>
      </c>
      <c r="N531" s="14"/>
      <c r="O531" s="6"/>
      <c r="P531" s="15"/>
      <c r="Q531" s="7"/>
      <c r="R531" s="8">
        <f t="shared" si="8"/>
        <v>998.44</v>
      </c>
      <c r="S531" s="9"/>
      <c r="T531" s="10"/>
      <c r="U531" s="12"/>
      <c r="V531" s="12"/>
      <c r="W531" s="12">
        <v>4</v>
      </c>
      <c r="X531" s="12" t="s">
        <v>734</v>
      </c>
      <c r="Y531" s="12">
        <v>1</v>
      </c>
      <c r="Z531" s="12" t="s">
        <v>44</v>
      </c>
      <c r="AE531">
        <v>9</v>
      </c>
      <c r="AF531" t="s">
        <v>639</v>
      </c>
      <c r="AG531">
        <v>2</v>
      </c>
      <c r="AH531" t="s">
        <v>640</v>
      </c>
      <c r="AI531">
        <v>3</v>
      </c>
      <c r="AJ531" t="s">
        <v>47</v>
      </c>
      <c r="AM531" t="s">
        <v>253</v>
      </c>
      <c r="AN531" t="s">
        <v>254</v>
      </c>
      <c r="AO531" t="s">
        <v>36</v>
      </c>
      <c r="AR531" t="s">
        <v>968</v>
      </c>
      <c r="AT531">
        <v>998.44</v>
      </c>
      <c r="AU531">
        <v>1.56</v>
      </c>
      <c r="AV531">
        <v>2021</v>
      </c>
      <c r="AW531">
        <v>482</v>
      </c>
      <c r="AX531" t="s">
        <v>40</v>
      </c>
      <c r="AY531">
        <v>564</v>
      </c>
      <c r="AZ531" s="1">
        <v>44537</v>
      </c>
      <c r="BA531" t="s">
        <v>41</v>
      </c>
      <c r="BB531" t="s">
        <v>967</v>
      </c>
      <c r="BC531">
        <v>1571</v>
      </c>
    </row>
    <row r="532" spans="1:55" x14ac:dyDescent="0.25">
      <c r="A532" s="12">
        <v>1719</v>
      </c>
      <c r="B532" s="12">
        <v>0</v>
      </c>
      <c r="C532" s="12" t="s">
        <v>948</v>
      </c>
      <c r="D532" s="12">
        <v>2021</v>
      </c>
      <c r="E532" s="22">
        <v>2461</v>
      </c>
      <c r="F532" s="12">
        <v>732</v>
      </c>
      <c r="G532" s="12" t="s">
        <v>958</v>
      </c>
      <c r="H532" s="20">
        <v>0</v>
      </c>
      <c r="I532" s="12">
        <v>160.16</v>
      </c>
      <c r="J532" s="21">
        <v>160.16</v>
      </c>
      <c r="K532" s="25" t="s">
        <v>1597</v>
      </c>
      <c r="L532" s="11" t="s">
        <v>1598</v>
      </c>
      <c r="M532" s="13"/>
      <c r="N532" s="14"/>
      <c r="O532" s="6"/>
      <c r="P532" s="15"/>
      <c r="Q532" s="7"/>
      <c r="R532" s="8">
        <f t="shared" si="8"/>
        <v>160.16</v>
      </c>
      <c r="S532" s="9"/>
      <c r="T532" s="10"/>
      <c r="U532" s="12"/>
      <c r="V532" s="12"/>
      <c r="W532" s="12">
        <v>4</v>
      </c>
      <c r="X532" s="12" t="s">
        <v>734</v>
      </c>
      <c r="Y532" s="12">
        <v>1</v>
      </c>
      <c r="Z532" s="12" t="s">
        <v>44</v>
      </c>
      <c r="AE532">
        <v>9</v>
      </c>
      <c r="AF532" t="s">
        <v>639</v>
      </c>
      <c r="AG532">
        <v>2</v>
      </c>
      <c r="AH532" t="s">
        <v>640</v>
      </c>
      <c r="AI532">
        <v>3</v>
      </c>
      <c r="AJ532" t="s">
        <v>47</v>
      </c>
      <c r="AM532" t="s">
        <v>253</v>
      </c>
      <c r="AN532" t="s">
        <v>254</v>
      </c>
      <c r="AO532" t="s">
        <v>36</v>
      </c>
      <c r="AR532" t="s">
        <v>959</v>
      </c>
      <c r="AT532">
        <v>157</v>
      </c>
      <c r="AU532">
        <v>3.16</v>
      </c>
      <c r="AV532">
        <v>2022</v>
      </c>
      <c r="AW532">
        <v>21</v>
      </c>
      <c r="AX532" t="s">
        <v>40</v>
      </c>
      <c r="AY532">
        <v>18</v>
      </c>
      <c r="AZ532" s="1">
        <v>44585</v>
      </c>
      <c r="BA532" t="s">
        <v>41</v>
      </c>
      <c r="BB532" t="s">
        <v>969</v>
      </c>
      <c r="BC532">
        <v>11418</v>
      </c>
    </row>
    <row r="533" spans="1:55" x14ac:dyDescent="0.25">
      <c r="A533" s="12">
        <v>1723</v>
      </c>
      <c r="B533" s="12">
        <v>0</v>
      </c>
      <c r="C533" s="12" t="s">
        <v>970</v>
      </c>
      <c r="D533" s="12">
        <v>2021</v>
      </c>
      <c r="E533" s="22">
        <v>779</v>
      </c>
      <c r="F533" s="12"/>
      <c r="G533" s="12" t="s">
        <v>971</v>
      </c>
      <c r="H533" s="20">
        <v>803.6</v>
      </c>
      <c r="I533" s="12">
        <v>0</v>
      </c>
      <c r="J533" s="21">
        <v>803.6</v>
      </c>
      <c r="K533" s="25" t="s">
        <v>1597</v>
      </c>
      <c r="L533" s="11" t="s">
        <v>1598</v>
      </c>
      <c r="M533" s="13"/>
      <c r="N533" s="14"/>
      <c r="O533" s="6"/>
      <c r="P533" s="15"/>
      <c r="Q533" s="7"/>
      <c r="R533" s="8">
        <f t="shared" si="8"/>
        <v>803.6</v>
      </c>
      <c r="S533" s="9"/>
      <c r="T533" s="10"/>
      <c r="U533" s="12"/>
      <c r="V533" s="12"/>
      <c r="W533" s="12">
        <v>4</v>
      </c>
      <c r="X533" s="12" t="s">
        <v>734</v>
      </c>
      <c r="Y533" s="12">
        <v>1</v>
      </c>
      <c r="Z533" s="12" t="s">
        <v>44</v>
      </c>
      <c r="AE533">
        <v>9</v>
      </c>
      <c r="AF533" t="s">
        <v>639</v>
      </c>
      <c r="AG533">
        <v>2</v>
      </c>
      <c r="AH533" t="s">
        <v>640</v>
      </c>
      <c r="AI533">
        <v>3</v>
      </c>
      <c r="AJ533" t="s">
        <v>47</v>
      </c>
      <c r="AM533" t="s">
        <v>758</v>
      </c>
      <c r="AN533" t="s">
        <v>759</v>
      </c>
      <c r="AO533" t="s">
        <v>36</v>
      </c>
      <c r="AR533" t="s">
        <v>972</v>
      </c>
      <c r="AT533">
        <v>0</v>
      </c>
      <c r="AU533">
        <v>803.6</v>
      </c>
      <c r="AV533">
        <v>2021</v>
      </c>
      <c r="AW533">
        <v>129</v>
      </c>
      <c r="AX533" t="s">
        <v>40</v>
      </c>
      <c r="AY533">
        <v>144</v>
      </c>
      <c r="AZ533" s="1">
        <v>44293</v>
      </c>
      <c r="BA533" t="s">
        <v>41</v>
      </c>
      <c r="BB533" t="s">
        <v>973</v>
      </c>
      <c r="BC533">
        <v>10359</v>
      </c>
    </row>
    <row r="534" spans="1:55" x14ac:dyDescent="0.25">
      <c r="A534" s="12">
        <v>1723</v>
      </c>
      <c r="B534" s="12">
        <v>0</v>
      </c>
      <c r="C534" s="12" t="s">
        <v>970</v>
      </c>
      <c r="D534" s="12">
        <v>2021</v>
      </c>
      <c r="E534" s="22">
        <v>2330</v>
      </c>
      <c r="F534" s="12"/>
      <c r="G534" s="12" t="s">
        <v>974</v>
      </c>
      <c r="H534" s="20">
        <v>4457.71</v>
      </c>
      <c r="I534" s="12">
        <v>0</v>
      </c>
      <c r="J534" s="21">
        <v>4457.71</v>
      </c>
      <c r="K534" s="25" t="s">
        <v>1604</v>
      </c>
      <c r="L534" s="11" t="s">
        <v>1602</v>
      </c>
      <c r="M534" s="13">
        <v>0.01</v>
      </c>
      <c r="N534" s="14"/>
      <c r="O534" s="6"/>
      <c r="P534" s="15"/>
      <c r="Q534" s="7"/>
      <c r="R534" s="8">
        <f t="shared" si="8"/>
        <v>4457.7</v>
      </c>
      <c r="S534" s="9"/>
      <c r="T534" s="10"/>
      <c r="U534" s="12"/>
      <c r="V534" s="12"/>
      <c r="W534" s="12">
        <v>4</v>
      </c>
      <c r="X534" s="12" t="s">
        <v>734</v>
      </c>
      <c r="Y534" s="12">
        <v>1</v>
      </c>
      <c r="Z534" s="12" t="s">
        <v>44</v>
      </c>
      <c r="AE534">
        <v>9</v>
      </c>
      <c r="AF534" t="s">
        <v>639</v>
      </c>
      <c r="AG534">
        <v>2</v>
      </c>
      <c r="AH534" t="s">
        <v>640</v>
      </c>
      <c r="AI534">
        <v>3</v>
      </c>
      <c r="AJ534" t="s">
        <v>47</v>
      </c>
      <c r="AM534" t="s">
        <v>758</v>
      </c>
      <c r="AN534" t="s">
        <v>759</v>
      </c>
      <c r="AO534" t="s">
        <v>36</v>
      </c>
      <c r="AR534" t="s">
        <v>975</v>
      </c>
      <c r="AT534">
        <v>4457.7</v>
      </c>
      <c r="AU534">
        <v>0.01</v>
      </c>
      <c r="AV534">
        <v>2021</v>
      </c>
      <c r="AW534">
        <v>530</v>
      </c>
      <c r="AX534" t="s">
        <v>40</v>
      </c>
      <c r="AY534">
        <v>616</v>
      </c>
      <c r="AZ534" s="1">
        <v>44550</v>
      </c>
      <c r="BA534" t="s">
        <v>41</v>
      </c>
      <c r="BB534" t="s">
        <v>974</v>
      </c>
      <c r="BC534">
        <v>9969</v>
      </c>
    </row>
    <row r="535" spans="1:55" x14ac:dyDescent="0.25">
      <c r="A535" s="12">
        <v>1724</v>
      </c>
      <c r="B535" s="12">
        <v>0</v>
      </c>
      <c r="C535" s="12" t="s">
        <v>976</v>
      </c>
      <c r="D535" s="12">
        <v>2021</v>
      </c>
      <c r="E535" s="22">
        <v>1822</v>
      </c>
      <c r="F535" s="12"/>
      <c r="G535" s="12" t="s">
        <v>754</v>
      </c>
      <c r="H535" s="20">
        <v>570.33000000000004</v>
      </c>
      <c r="I535" s="12">
        <v>0</v>
      </c>
      <c r="J535" s="21">
        <v>570.33000000000004</v>
      </c>
      <c r="K535" s="25" t="s">
        <v>1597</v>
      </c>
      <c r="L535" s="11" t="s">
        <v>1598</v>
      </c>
      <c r="M535" s="13"/>
      <c r="N535" s="14"/>
      <c r="O535" s="6"/>
      <c r="P535" s="15"/>
      <c r="Q535" s="7"/>
      <c r="R535" s="8">
        <f t="shared" si="8"/>
        <v>570.33000000000004</v>
      </c>
      <c r="S535" s="9"/>
      <c r="T535" s="10"/>
      <c r="U535" s="12"/>
      <c r="V535" s="12"/>
      <c r="W535" s="12">
        <v>4</v>
      </c>
      <c r="X535" s="12" t="s">
        <v>734</v>
      </c>
      <c r="Y535" s="12">
        <v>1</v>
      </c>
      <c r="Z535" s="12" t="s">
        <v>44</v>
      </c>
      <c r="AE535">
        <v>9</v>
      </c>
      <c r="AF535" t="s">
        <v>639</v>
      </c>
      <c r="AG535">
        <v>2</v>
      </c>
      <c r="AH535" t="s">
        <v>640</v>
      </c>
      <c r="AI535">
        <v>3</v>
      </c>
      <c r="AJ535" t="s">
        <v>47</v>
      </c>
      <c r="AM535" t="s">
        <v>755</v>
      </c>
      <c r="AN535" t="s">
        <v>756</v>
      </c>
      <c r="AO535" t="s">
        <v>36</v>
      </c>
      <c r="AR535">
        <v>7872209061</v>
      </c>
      <c r="AT535">
        <v>570.33000000000004</v>
      </c>
      <c r="AU535">
        <v>0</v>
      </c>
      <c r="AV535">
        <v>2021</v>
      </c>
      <c r="AW535">
        <v>380</v>
      </c>
      <c r="AX535" t="s">
        <v>40</v>
      </c>
      <c r="AY535">
        <v>446</v>
      </c>
      <c r="AZ535" s="1">
        <v>44480</v>
      </c>
      <c r="BA535" t="s">
        <v>41</v>
      </c>
      <c r="BB535" t="s">
        <v>754</v>
      </c>
      <c r="BC535">
        <v>9025</v>
      </c>
    </row>
    <row r="536" spans="1:55" x14ac:dyDescent="0.25">
      <c r="A536" s="12">
        <v>1729</v>
      </c>
      <c r="B536" s="12">
        <v>0</v>
      </c>
      <c r="C536" s="12" t="s">
        <v>977</v>
      </c>
      <c r="D536" s="12">
        <v>2020</v>
      </c>
      <c r="E536" s="22">
        <v>826</v>
      </c>
      <c r="F536" s="12"/>
      <c r="G536" s="12" t="s">
        <v>978</v>
      </c>
      <c r="H536" s="20">
        <v>376.15</v>
      </c>
      <c r="I536" s="12">
        <v>0</v>
      </c>
      <c r="J536" s="21">
        <v>376.15</v>
      </c>
      <c r="K536" s="25" t="s">
        <v>1599</v>
      </c>
      <c r="L536" s="11" t="s">
        <v>1600</v>
      </c>
      <c r="M536" s="13">
        <v>376.15</v>
      </c>
      <c r="N536" s="14"/>
      <c r="O536" s="6"/>
      <c r="P536" s="15"/>
      <c r="Q536" s="7"/>
      <c r="R536" s="8">
        <f t="shared" si="8"/>
        <v>0</v>
      </c>
      <c r="S536" s="9"/>
      <c r="T536" s="10"/>
      <c r="U536" s="12"/>
      <c r="V536" s="12"/>
      <c r="W536" s="12">
        <v>4</v>
      </c>
      <c r="X536" s="12" t="s">
        <v>734</v>
      </c>
      <c r="Y536" s="12">
        <v>1</v>
      </c>
      <c r="Z536" s="12" t="s">
        <v>44</v>
      </c>
      <c r="AE536">
        <v>9</v>
      </c>
      <c r="AF536" t="s">
        <v>639</v>
      </c>
      <c r="AG536">
        <v>2</v>
      </c>
      <c r="AH536" t="s">
        <v>640</v>
      </c>
      <c r="AI536">
        <v>3</v>
      </c>
      <c r="AJ536" t="s">
        <v>47</v>
      </c>
      <c r="AM536" t="s">
        <v>764</v>
      </c>
      <c r="AN536" t="s">
        <v>765</v>
      </c>
      <c r="AO536" t="s">
        <v>36</v>
      </c>
      <c r="AR536">
        <v>8242979176</v>
      </c>
      <c r="AT536">
        <v>0</v>
      </c>
      <c r="AU536">
        <v>376.15</v>
      </c>
      <c r="AV536">
        <v>2020</v>
      </c>
      <c r="AW536">
        <v>117</v>
      </c>
      <c r="AX536" t="s">
        <v>40</v>
      </c>
      <c r="AY536">
        <v>182</v>
      </c>
      <c r="AZ536" s="1">
        <v>43938</v>
      </c>
      <c r="BA536" t="s">
        <v>41</v>
      </c>
      <c r="BB536" t="s">
        <v>767</v>
      </c>
      <c r="BC536">
        <v>10688</v>
      </c>
    </row>
    <row r="537" spans="1:55" x14ac:dyDescent="0.25">
      <c r="A537" s="12">
        <v>1729</v>
      </c>
      <c r="B537" s="12">
        <v>0</v>
      </c>
      <c r="C537" s="12" t="s">
        <v>977</v>
      </c>
      <c r="D537" s="12">
        <v>2021</v>
      </c>
      <c r="E537" s="22">
        <v>1206</v>
      </c>
      <c r="F537" s="12"/>
      <c r="G537" s="12" t="s">
        <v>979</v>
      </c>
      <c r="H537" s="20">
        <v>483.9</v>
      </c>
      <c r="I537" s="12">
        <v>0</v>
      </c>
      <c r="J537" s="21">
        <v>483.9</v>
      </c>
      <c r="K537" s="25" t="s">
        <v>1597</v>
      </c>
      <c r="L537" s="11" t="s">
        <v>1598</v>
      </c>
      <c r="M537" s="13"/>
      <c r="N537" s="14"/>
      <c r="O537" s="6"/>
      <c r="P537" s="15"/>
      <c r="Q537" s="7"/>
      <c r="R537" s="8">
        <f t="shared" si="8"/>
        <v>483.9</v>
      </c>
      <c r="S537" s="9"/>
      <c r="T537" s="10"/>
      <c r="U537" s="12"/>
      <c r="V537" s="12"/>
      <c r="W537" s="12">
        <v>4</v>
      </c>
      <c r="X537" s="12" t="s">
        <v>734</v>
      </c>
      <c r="Y537" s="12">
        <v>1</v>
      </c>
      <c r="Z537" s="12" t="s">
        <v>44</v>
      </c>
      <c r="AE537">
        <v>9</v>
      </c>
      <c r="AF537" t="s">
        <v>639</v>
      </c>
      <c r="AG537">
        <v>2</v>
      </c>
      <c r="AH537" t="s">
        <v>640</v>
      </c>
      <c r="AI537">
        <v>3</v>
      </c>
      <c r="AJ537" t="s">
        <v>47</v>
      </c>
      <c r="AM537" t="s">
        <v>764</v>
      </c>
      <c r="AN537" t="s">
        <v>765</v>
      </c>
      <c r="AO537" t="s">
        <v>36</v>
      </c>
      <c r="AR537" t="s">
        <v>775</v>
      </c>
      <c r="AT537">
        <v>483.9</v>
      </c>
      <c r="AU537">
        <v>0</v>
      </c>
      <c r="AV537">
        <v>2021</v>
      </c>
      <c r="AW537">
        <v>233</v>
      </c>
      <c r="AX537" t="s">
        <v>40</v>
      </c>
      <c r="AY537">
        <v>285</v>
      </c>
      <c r="AZ537" s="1">
        <v>44369</v>
      </c>
      <c r="BA537" t="s">
        <v>41</v>
      </c>
      <c r="BB537" t="s">
        <v>832</v>
      </c>
      <c r="BC537">
        <v>11160</v>
      </c>
    </row>
    <row r="538" spans="1:55" x14ac:dyDescent="0.25">
      <c r="A538" s="12">
        <v>1731</v>
      </c>
      <c r="B538" s="12">
        <v>0</v>
      </c>
      <c r="C538" s="12" t="s">
        <v>980</v>
      </c>
      <c r="D538" s="12">
        <v>2021</v>
      </c>
      <c r="E538" s="22">
        <v>802</v>
      </c>
      <c r="F538" s="12"/>
      <c r="G538" s="12" t="s">
        <v>981</v>
      </c>
      <c r="H538" s="20">
        <v>0</v>
      </c>
      <c r="I538" s="12">
        <v>0</v>
      </c>
      <c r="J538" s="21">
        <v>0</v>
      </c>
      <c r="K538" s="25"/>
      <c r="L538" s="12"/>
      <c r="M538" s="13"/>
      <c r="N538" s="14"/>
      <c r="O538" s="6"/>
      <c r="P538" s="15"/>
      <c r="Q538" s="7"/>
      <c r="R538" s="8">
        <f t="shared" si="8"/>
        <v>0</v>
      </c>
      <c r="S538" s="9"/>
      <c r="T538" s="10"/>
      <c r="U538" s="12"/>
      <c r="V538" s="12"/>
      <c r="W538" s="12">
        <v>4</v>
      </c>
      <c r="X538" s="12" t="s">
        <v>734</v>
      </c>
      <c r="Y538" s="12">
        <v>1</v>
      </c>
      <c r="Z538" s="12" t="s">
        <v>44</v>
      </c>
      <c r="AE538">
        <v>9</v>
      </c>
      <c r="AF538" t="s">
        <v>639</v>
      </c>
      <c r="AG538">
        <v>2</v>
      </c>
      <c r="AH538" t="s">
        <v>640</v>
      </c>
      <c r="AI538">
        <v>3</v>
      </c>
      <c r="AJ538" t="s">
        <v>47</v>
      </c>
      <c r="AM538" t="s">
        <v>984</v>
      </c>
      <c r="AN538" t="s">
        <v>985</v>
      </c>
      <c r="AO538" t="s">
        <v>36</v>
      </c>
      <c r="AR538" t="s">
        <v>982</v>
      </c>
      <c r="AT538">
        <v>0</v>
      </c>
      <c r="AU538">
        <v>0</v>
      </c>
      <c r="AV538">
        <v>2021</v>
      </c>
      <c r="AW538">
        <v>140</v>
      </c>
      <c r="AX538" t="s">
        <v>40</v>
      </c>
      <c r="AY538">
        <v>162</v>
      </c>
      <c r="AZ538" s="1">
        <v>44305</v>
      </c>
      <c r="BA538" t="s">
        <v>41</v>
      </c>
      <c r="BB538" t="s">
        <v>983</v>
      </c>
      <c r="BC538">
        <v>10103</v>
      </c>
    </row>
    <row r="539" spans="1:55" x14ac:dyDescent="0.25">
      <c r="A539" s="12">
        <v>1731</v>
      </c>
      <c r="B539" s="12">
        <v>0</v>
      </c>
      <c r="C539" s="12" t="s">
        <v>980</v>
      </c>
      <c r="D539" s="12">
        <v>2021</v>
      </c>
      <c r="E539" s="22">
        <v>803</v>
      </c>
      <c r="F539" s="12"/>
      <c r="G539" s="12" t="s">
        <v>986</v>
      </c>
      <c r="H539" s="20">
        <v>19753.68</v>
      </c>
      <c r="I539" s="12">
        <v>0</v>
      </c>
      <c r="J539" s="21">
        <v>19753.68</v>
      </c>
      <c r="K539" s="25" t="s">
        <v>1597</v>
      </c>
      <c r="L539" s="11" t="s">
        <v>1598</v>
      </c>
      <c r="M539" s="13"/>
      <c r="N539" s="14"/>
      <c r="O539" s="6"/>
      <c r="P539" s="15"/>
      <c r="Q539" s="7"/>
      <c r="R539" s="8">
        <f t="shared" si="8"/>
        <v>19753.68</v>
      </c>
      <c r="S539" s="9"/>
      <c r="T539" s="10"/>
      <c r="U539" s="12"/>
      <c r="V539" s="12"/>
      <c r="W539" s="12">
        <v>4</v>
      </c>
      <c r="X539" s="12" t="s">
        <v>734</v>
      </c>
      <c r="Y539" s="12">
        <v>1</v>
      </c>
      <c r="Z539" s="12" t="s">
        <v>44</v>
      </c>
      <c r="AE539">
        <v>9</v>
      </c>
      <c r="AF539" t="s">
        <v>639</v>
      </c>
      <c r="AG539">
        <v>2</v>
      </c>
      <c r="AH539" t="s">
        <v>640</v>
      </c>
      <c r="AI539">
        <v>3</v>
      </c>
      <c r="AJ539" t="s">
        <v>47</v>
      </c>
      <c r="AM539" t="s">
        <v>984</v>
      </c>
      <c r="AN539" t="s">
        <v>985</v>
      </c>
      <c r="AO539" t="s">
        <v>36</v>
      </c>
      <c r="AR539" t="s">
        <v>987</v>
      </c>
      <c r="AT539">
        <v>19753.68</v>
      </c>
      <c r="AU539">
        <v>0</v>
      </c>
      <c r="AV539">
        <v>2021</v>
      </c>
      <c r="AW539">
        <v>140</v>
      </c>
      <c r="AX539" t="s">
        <v>40</v>
      </c>
      <c r="AY539">
        <v>162</v>
      </c>
      <c r="AZ539" s="1">
        <v>44305</v>
      </c>
      <c r="BA539" t="s">
        <v>41</v>
      </c>
      <c r="BB539" t="s">
        <v>983</v>
      </c>
      <c r="BC539">
        <v>10103</v>
      </c>
    </row>
    <row r="540" spans="1:55" x14ac:dyDescent="0.25">
      <c r="A540" s="12">
        <v>1731</v>
      </c>
      <c r="B540" s="12">
        <v>0</v>
      </c>
      <c r="C540" s="12" t="s">
        <v>980</v>
      </c>
      <c r="D540" s="12">
        <v>2021</v>
      </c>
      <c r="E540" s="22">
        <v>804</v>
      </c>
      <c r="F540" s="12"/>
      <c r="G540" s="12" t="s">
        <v>988</v>
      </c>
      <c r="H540" s="20">
        <v>1406.25</v>
      </c>
      <c r="I540" s="12">
        <v>0</v>
      </c>
      <c r="J540" s="21">
        <v>1406.25</v>
      </c>
      <c r="K540" s="25" t="s">
        <v>1597</v>
      </c>
      <c r="L540" s="11" t="s">
        <v>1598</v>
      </c>
      <c r="M540" s="13"/>
      <c r="N540" s="14"/>
      <c r="O540" s="6"/>
      <c r="P540" s="15"/>
      <c r="Q540" s="7"/>
      <c r="R540" s="8">
        <f t="shared" si="8"/>
        <v>1406.25</v>
      </c>
      <c r="S540" s="9"/>
      <c r="T540" s="10"/>
      <c r="U540" s="12"/>
      <c r="V540" s="12"/>
      <c r="W540" s="12">
        <v>4</v>
      </c>
      <c r="X540" s="12" t="s">
        <v>734</v>
      </c>
      <c r="Y540" s="12">
        <v>1</v>
      </c>
      <c r="Z540" s="12" t="s">
        <v>44</v>
      </c>
      <c r="AE540">
        <v>9</v>
      </c>
      <c r="AF540" t="s">
        <v>639</v>
      </c>
      <c r="AG540">
        <v>2</v>
      </c>
      <c r="AH540" t="s">
        <v>640</v>
      </c>
      <c r="AI540">
        <v>3</v>
      </c>
      <c r="AJ540" t="s">
        <v>47</v>
      </c>
      <c r="AM540" t="s">
        <v>984</v>
      </c>
      <c r="AN540" t="s">
        <v>985</v>
      </c>
      <c r="AO540" t="s">
        <v>36</v>
      </c>
      <c r="AR540">
        <v>8701585719</v>
      </c>
      <c r="AT540">
        <v>1406.25</v>
      </c>
      <c r="AU540">
        <v>0</v>
      </c>
      <c r="AV540">
        <v>2021</v>
      </c>
      <c r="AW540">
        <v>140</v>
      </c>
      <c r="AX540" t="s">
        <v>40</v>
      </c>
      <c r="AY540">
        <v>162</v>
      </c>
      <c r="AZ540" s="1">
        <v>44305</v>
      </c>
      <c r="BA540" t="s">
        <v>41</v>
      </c>
      <c r="BB540" t="s">
        <v>983</v>
      </c>
      <c r="BC540">
        <v>10103</v>
      </c>
    </row>
    <row r="541" spans="1:55" x14ac:dyDescent="0.25">
      <c r="A541" s="12">
        <v>1731</v>
      </c>
      <c r="B541" s="12">
        <v>0</v>
      </c>
      <c r="C541" s="12" t="s">
        <v>980</v>
      </c>
      <c r="D541" s="12">
        <v>2021</v>
      </c>
      <c r="E541" s="22">
        <v>1013</v>
      </c>
      <c r="F541" s="12"/>
      <c r="G541" s="12" t="s">
        <v>989</v>
      </c>
      <c r="H541" s="20">
        <v>757</v>
      </c>
      <c r="I541" s="12">
        <v>0</v>
      </c>
      <c r="J541" s="21">
        <v>757</v>
      </c>
      <c r="K541" s="25" t="s">
        <v>1604</v>
      </c>
      <c r="L541" s="11" t="s">
        <v>1602</v>
      </c>
      <c r="M541" s="13">
        <v>405</v>
      </c>
      <c r="N541" s="14"/>
      <c r="O541" s="6"/>
      <c r="P541" s="15"/>
      <c r="Q541" s="7"/>
      <c r="R541" s="8">
        <f t="shared" si="8"/>
        <v>352</v>
      </c>
      <c r="S541" s="9"/>
      <c r="T541" s="10"/>
      <c r="U541" s="12"/>
      <c r="V541" s="12"/>
      <c r="W541" s="12">
        <v>4</v>
      </c>
      <c r="X541" s="12" t="s">
        <v>734</v>
      </c>
      <c r="Y541" s="12">
        <v>1</v>
      </c>
      <c r="Z541" s="12" t="s">
        <v>44</v>
      </c>
      <c r="AE541">
        <v>9</v>
      </c>
      <c r="AF541" t="s">
        <v>639</v>
      </c>
      <c r="AG541">
        <v>2</v>
      </c>
      <c r="AH541" t="s">
        <v>640</v>
      </c>
      <c r="AI541">
        <v>3</v>
      </c>
      <c r="AJ541" t="s">
        <v>47</v>
      </c>
      <c r="AM541" t="s">
        <v>984</v>
      </c>
      <c r="AN541" t="s">
        <v>985</v>
      </c>
      <c r="AO541" t="s">
        <v>36</v>
      </c>
      <c r="AR541" t="s">
        <v>990</v>
      </c>
      <c r="AT541">
        <v>352</v>
      </c>
      <c r="AU541">
        <v>405</v>
      </c>
      <c r="AV541">
        <v>2021</v>
      </c>
      <c r="AW541">
        <v>190</v>
      </c>
      <c r="AX541" t="s">
        <v>40</v>
      </c>
      <c r="AY541">
        <v>220</v>
      </c>
      <c r="AZ541" s="1">
        <v>44330</v>
      </c>
      <c r="BA541" t="s">
        <v>41</v>
      </c>
      <c r="BB541" t="s">
        <v>991</v>
      </c>
      <c r="BC541">
        <v>10276</v>
      </c>
    </row>
    <row r="542" spans="1:55" x14ac:dyDescent="0.25">
      <c r="A542" s="12">
        <v>1731</v>
      </c>
      <c r="B542" s="12">
        <v>0</v>
      </c>
      <c r="C542" s="12" t="s">
        <v>980</v>
      </c>
      <c r="D542" s="12">
        <v>2021</v>
      </c>
      <c r="E542" s="22">
        <v>1371</v>
      </c>
      <c r="F542" s="12">
        <v>802</v>
      </c>
      <c r="G542" s="12" t="s">
        <v>981</v>
      </c>
      <c r="H542" s="20">
        <v>5416.82</v>
      </c>
      <c r="I542" s="12">
        <v>0</v>
      </c>
      <c r="J542" s="21">
        <v>5416.82</v>
      </c>
      <c r="K542" s="25" t="s">
        <v>1597</v>
      </c>
      <c r="L542" s="11" t="s">
        <v>1598</v>
      </c>
      <c r="M542" s="13"/>
      <c r="N542" s="14"/>
      <c r="O542" s="6"/>
      <c r="P542" s="15"/>
      <c r="Q542" s="7"/>
      <c r="R542" s="8">
        <f t="shared" si="8"/>
        <v>5416.82</v>
      </c>
      <c r="S542" s="9"/>
      <c r="T542" s="10"/>
      <c r="U542" s="12"/>
      <c r="V542" s="12"/>
      <c r="W542" s="12">
        <v>4</v>
      </c>
      <c r="X542" s="12" t="s">
        <v>734</v>
      </c>
      <c r="Y542" s="12">
        <v>1</v>
      </c>
      <c r="Z542" s="12" t="s">
        <v>44</v>
      </c>
      <c r="AE542">
        <v>9</v>
      </c>
      <c r="AF542" t="s">
        <v>639</v>
      </c>
      <c r="AG542">
        <v>2</v>
      </c>
      <c r="AH542" t="s">
        <v>640</v>
      </c>
      <c r="AI542">
        <v>3</v>
      </c>
      <c r="AJ542" t="s">
        <v>47</v>
      </c>
      <c r="AM542" t="s">
        <v>984</v>
      </c>
      <c r="AN542" t="s">
        <v>985</v>
      </c>
      <c r="AO542" t="s">
        <v>36</v>
      </c>
      <c r="AR542" t="s">
        <v>982</v>
      </c>
      <c r="AT542">
        <v>5416.81</v>
      </c>
      <c r="AU542">
        <v>0.01</v>
      </c>
      <c r="AV542">
        <v>2021</v>
      </c>
      <c r="AW542">
        <v>266</v>
      </c>
      <c r="AX542" t="s">
        <v>40</v>
      </c>
      <c r="AY542">
        <v>320</v>
      </c>
      <c r="AZ542" s="1">
        <v>44390</v>
      </c>
      <c r="BA542" t="s">
        <v>41</v>
      </c>
      <c r="BB542" t="s">
        <v>992</v>
      </c>
      <c r="BC542">
        <v>11193</v>
      </c>
    </row>
    <row r="543" spans="1:55" x14ac:dyDescent="0.25">
      <c r="A543" s="12">
        <v>1731</v>
      </c>
      <c r="B543" s="12">
        <v>0</v>
      </c>
      <c r="C543" s="12" t="s">
        <v>980</v>
      </c>
      <c r="D543" s="12">
        <v>2021</v>
      </c>
      <c r="E543" s="22">
        <v>1375</v>
      </c>
      <c r="F543" s="12">
        <v>804</v>
      </c>
      <c r="G543" s="12" t="s">
        <v>988</v>
      </c>
      <c r="H543" s="20">
        <v>11912.08</v>
      </c>
      <c r="I543" s="12">
        <v>0</v>
      </c>
      <c r="J543" s="21">
        <v>11912.08</v>
      </c>
      <c r="K543" s="25" t="s">
        <v>1597</v>
      </c>
      <c r="L543" s="11" t="s">
        <v>1598</v>
      </c>
      <c r="M543" s="13"/>
      <c r="N543" s="14"/>
      <c r="O543" s="6"/>
      <c r="P543" s="15"/>
      <c r="Q543" s="7"/>
      <c r="R543" s="8">
        <f t="shared" si="8"/>
        <v>11912.08</v>
      </c>
      <c r="S543" s="9"/>
      <c r="T543" s="10"/>
      <c r="U543" s="12"/>
      <c r="V543" s="12"/>
      <c r="W543" s="12">
        <v>4</v>
      </c>
      <c r="X543" s="12" t="s">
        <v>734</v>
      </c>
      <c r="Y543" s="12">
        <v>1</v>
      </c>
      <c r="Z543" s="12" t="s">
        <v>44</v>
      </c>
      <c r="AE543">
        <v>9</v>
      </c>
      <c r="AF543" t="s">
        <v>639</v>
      </c>
      <c r="AG543">
        <v>2</v>
      </c>
      <c r="AH543" t="s">
        <v>640</v>
      </c>
      <c r="AI543">
        <v>3</v>
      </c>
      <c r="AJ543" t="s">
        <v>47</v>
      </c>
      <c r="AM543" t="s">
        <v>984</v>
      </c>
      <c r="AN543" t="s">
        <v>985</v>
      </c>
      <c r="AO543" t="s">
        <v>36</v>
      </c>
      <c r="AR543">
        <v>8701585719</v>
      </c>
      <c r="AT543">
        <v>11912.08</v>
      </c>
      <c r="AU543">
        <v>0</v>
      </c>
      <c r="AV543">
        <v>2021</v>
      </c>
      <c r="AW543">
        <v>266</v>
      </c>
      <c r="AX543" t="s">
        <v>40</v>
      </c>
      <c r="AY543">
        <v>320</v>
      </c>
      <c r="AZ543" s="1">
        <v>44390</v>
      </c>
      <c r="BA543" t="s">
        <v>41</v>
      </c>
      <c r="BB543" t="s">
        <v>992</v>
      </c>
      <c r="BC543">
        <v>11193</v>
      </c>
    </row>
    <row r="544" spans="1:55" x14ac:dyDescent="0.25">
      <c r="A544" s="12">
        <v>1731</v>
      </c>
      <c r="B544" s="12">
        <v>0</v>
      </c>
      <c r="C544" s="12" t="s">
        <v>980</v>
      </c>
      <c r="D544" s="12">
        <v>2021</v>
      </c>
      <c r="E544" s="22">
        <v>1968</v>
      </c>
      <c r="F544" s="12"/>
      <c r="G544" s="12" t="s">
        <v>993</v>
      </c>
      <c r="H544" s="20">
        <v>33750.410000000003</v>
      </c>
      <c r="I544" s="12">
        <v>0</v>
      </c>
      <c r="J544" s="21">
        <v>33750.410000000003</v>
      </c>
      <c r="K544" s="25" t="s">
        <v>1597</v>
      </c>
      <c r="L544" s="11" t="s">
        <v>1598</v>
      </c>
      <c r="M544" s="13"/>
      <c r="N544" s="14"/>
      <c r="O544" s="6"/>
      <c r="P544" s="15"/>
      <c r="Q544" s="7"/>
      <c r="R544" s="8">
        <f t="shared" si="8"/>
        <v>33750.410000000003</v>
      </c>
      <c r="S544" s="9"/>
      <c r="T544" s="10"/>
      <c r="U544" s="12"/>
      <c r="V544" s="12"/>
      <c r="W544" s="12">
        <v>4</v>
      </c>
      <c r="X544" s="12" t="s">
        <v>734</v>
      </c>
      <c r="Y544" s="12">
        <v>1</v>
      </c>
      <c r="Z544" s="12" t="s">
        <v>44</v>
      </c>
      <c r="AE544">
        <v>9</v>
      </c>
      <c r="AF544" t="s">
        <v>639</v>
      </c>
      <c r="AG544">
        <v>2</v>
      </c>
      <c r="AH544" t="s">
        <v>640</v>
      </c>
      <c r="AI544">
        <v>3</v>
      </c>
      <c r="AJ544" t="s">
        <v>47</v>
      </c>
      <c r="AM544" t="s">
        <v>984</v>
      </c>
      <c r="AN544" t="s">
        <v>985</v>
      </c>
      <c r="AO544" t="s">
        <v>36</v>
      </c>
      <c r="AR544" t="s">
        <v>994</v>
      </c>
      <c r="AT544">
        <v>33750.410000000003</v>
      </c>
      <c r="AU544">
        <v>0</v>
      </c>
      <c r="AV544">
        <v>2021</v>
      </c>
      <c r="AW544">
        <v>424</v>
      </c>
      <c r="AX544" t="s">
        <v>40</v>
      </c>
      <c r="AY544">
        <v>498</v>
      </c>
      <c r="AZ544" s="1">
        <v>44504</v>
      </c>
      <c r="BA544" t="s">
        <v>41</v>
      </c>
      <c r="BB544" t="s">
        <v>995</v>
      </c>
      <c r="BC544">
        <v>10103</v>
      </c>
    </row>
    <row r="545" spans="1:55" x14ac:dyDescent="0.25">
      <c r="A545" s="12">
        <v>1732</v>
      </c>
      <c r="B545" s="12">
        <v>1</v>
      </c>
      <c r="C545" s="12" t="s">
        <v>996</v>
      </c>
      <c r="D545" s="12">
        <v>2020</v>
      </c>
      <c r="E545" s="22">
        <v>827</v>
      </c>
      <c r="F545" s="12"/>
      <c r="G545" s="12" t="s">
        <v>997</v>
      </c>
      <c r="H545" s="20">
        <v>1142.29</v>
      </c>
      <c r="I545" s="12">
        <v>0</v>
      </c>
      <c r="J545" s="21">
        <v>1142.29</v>
      </c>
      <c r="K545" s="25" t="s">
        <v>1599</v>
      </c>
      <c r="L545" s="11" t="s">
        <v>1600</v>
      </c>
      <c r="M545" s="13">
        <v>1142.29</v>
      </c>
      <c r="N545" s="14"/>
      <c r="O545" s="6"/>
      <c r="P545" s="15"/>
      <c r="Q545" s="7"/>
      <c r="R545" s="8">
        <f t="shared" si="8"/>
        <v>0</v>
      </c>
      <c r="S545" s="9"/>
      <c r="T545" s="10"/>
      <c r="U545" s="12"/>
      <c r="V545" s="12"/>
      <c r="W545" s="12">
        <v>4</v>
      </c>
      <c r="X545" s="12" t="s">
        <v>734</v>
      </c>
      <c r="Y545" s="12">
        <v>1</v>
      </c>
      <c r="Z545" s="12" t="s">
        <v>44</v>
      </c>
      <c r="AE545">
        <v>9</v>
      </c>
      <c r="AF545" t="s">
        <v>639</v>
      </c>
      <c r="AG545">
        <v>2</v>
      </c>
      <c r="AH545" t="s">
        <v>640</v>
      </c>
      <c r="AI545">
        <v>3</v>
      </c>
      <c r="AJ545" t="s">
        <v>47</v>
      </c>
      <c r="AM545" t="s">
        <v>764</v>
      </c>
      <c r="AN545" t="s">
        <v>765</v>
      </c>
      <c r="AO545" t="s">
        <v>36</v>
      </c>
      <c r="AR545">
        <v>8242979176</v>
      </c>
      <c r="AT545">
        <v>0</v>
      </c>
      <c r="AU545">
        <v>1142.29</v>
      </c>
      <c r="AV545">
        <v>2020</v>
      </c>
      <c r="AW545">
        <v>117</v>
      </c>
      <c r="AX545" t="s">
        <v>40</v>
      </c>
      <c r="AY545">
        <v>182</v>
      </c>
      <c r="AZ545" s="1">
        <v>43938</v>
      </c>
      <c r="BA545" t="s">
        <v>41</v>
      </c>
      <c r="BB545" t="s">
        <v>767</v>
      </c>
      <c r="BC545">
        <v>10688</v>
      </c>
    </row>
    <row r="546" spans="1:55" x14ac:dyDescent="0.25">
      <c r="A546" s="12">
        <v>1732</v>
      </c>
      <c r="B546" s="12">
        <v>1</v>
      </c>
      <c r="C546" s="12" t="s">
        <v>996</v>
      </c>
      <c r="D546" s="12">
        <v>2021</v>
      </c>
      <c r="E546" s="22">
        <v>74</v>
      </c>
      <c r="F546" s="12"/>
      <c r="G546" s="12" t="s">
        <v>767</v>
      </c>
      <c r="H546" s="20">
        <v>0.5</v>
      </c>
      <c r="I546" s="12">
        <v>0</v>
      </c>
      <c r="J546" s="21">
        <v>0.5</v>
      </c>
      <c r="K546" s="25" t="s">
        <v>1599</v>
      </c>
      <c r="L546" s="11" t="s">
        <v>1600</v>
      </c>
      <c r="M546" s="13">
        <v>0.5</v>
      </c>
      <c r="N546" s="14"/>
      <c r="O546" s="6"/>
      <c r="P546" s="15"/>
      <c r="Q546" s="7"/>
      <c r="R546" s="8">
        <f t="shared" si="8"/>
        <v>0</v>
      </c>
      <c r="S546" s="9"/>
      <c r="T546" s="10"/>
      <c r="U546" s="12">
        <v>2020</v>
      </c>
      <c r="V546" s="12">
        <v>34</v>
      </c>
      <c r="W546" s="12">
        <v>4</v>
      </c>
      <c r="X546" s="12" t="s">
        <v>734</v>
      </c>
      <c r="Y546" s="12">
        <v>1</v>
      </c>
      <c r="Z546" s="12" t="s">
        <v>44</v>
      </c>
      <c r="AE546">
        <v>9</v>
      </c>
      <c r="AF546" t="s">
        <v>639</v>
      </c>
      <c r="AG546">
        <v>2</v>
      </c>
      <c r="AH546" t="s">
        <v>640</v>
      </c>
      <c r="AI546">
        <v>3</v>
      </c>
      <c r="AJ546" t="s">
        <v>47</v>
      </c>
      <c r="AM546" t="s">
        <v>764</v>
      </c>
      <c r="AN546" t="s">
        <v>765</v>
      </c>
      <c r="AO546" t="s">
        <v>36</v>
      </c>
      <c r="AR546">
        <v>8242979176</v>
      </c>
      <c r="AT546">
        <v>0</v>
      </c>
      <c r="AU546">
        <v>0.5</v>
      </c>
      <c r="AV546">
        <v>2020</v>
      </c>
      <c r="AW546">
        <v>117</v>
      </c>
      <c r="AX546" t="s">
        <v>40</v>
      </c>
      <c r="AY546">
        <v>182</v>
      </c>
      <c r="AZ546" s="1">
        <v>43938</v>
      </c>
      <c r="BA546" t="s">
        <v>41</v>
      </c>
      <c r="BB546" t="s">
        <v>767</v>
      </c>
      <c r="BC546">
        <v>10688</v>
      </c>
    </row>
    <row r="547" spans="1:55" x14ac:dyDescent="0.25">
      <c r="A547" s="12">
        <v>1732</v>
      </c>
      <c r="B547" s="12">
        <v>1</v>
      </c>
      <c r="C547" s="12" t="s">
        <v>996</v>
      </c>
      <c r="D547" s="12">
        <v>2021</v>
      </c>
      <c r="E547" s="22">
        <v>622</v>
      </c>
      <c r="F547" s="12"/>
      <c r="G547" s="12" t="s">
        <v>998</v>
      </c>
      <c r="H547" s="20">
        <v>638.57000000000005</v>
      </c>
      <c r="I547" s="12">
        <v>0</v>
      </c>
      <c r="J547" s="21">
        <v>638.57000000000005</v>
      </c>
      <c r="K547" s="25" t="s">
        <v>1604</v>
      </c>
      <c r="L547" s="11" t="s">
        <v>1602</v>
      </c>
      <c r="M547" s="13">
        <v>537.34</v>
      </c>
      <c r="N547" s="14"/>
      <c r="O547" s="6"/>
      <c r="P547" s="15"/>
      <c r="Q547" s="7"/>
      <c r="R547" s="8">
        <f t="shared" si="8"/>
        <v>101.23000000000002</v>
      </c>
      <c r="S547" s="9"/>
      <c r="T547" s="10"/>
      <c r="U547" s="12"/>
      <c r="V547" s="12"/>
      <c r="W547" s="12">
        <v>4</v>
      </c>
      <c r="X547" s="12" t="s">
        <v>734</v>
      </c>
      <c r="Y547" s="12">
        <v>1</v>
      </c>
      <c r="Z547" s="12" t="s">
        <v>44</v>
      </c>
      <c r="AE547">
        <v>9</v>
      </c>
      <c r="AF547" t="s">
        <v>639</v>
      </c>
      <c r="AG547">
        <v>2</v>
      </c>
      <c r="AH547" t="s">
        <v>640</v>
      </c>
      <c r="AI547">
        <v>3</v>
      </c>
      <c r="AJ547" t="s">
        <v>47</v>
      </c>
      <c r="AM547" t="s">
        <v>764</v>
      </c>
      <c r="AN547" t="s">
        <v>765</v>
      </c>
      <c r="AO547" t="s">
        <v>36</v>
      </c>
      <c r="AR547" t="s">
        <v>999</v>
      </c>
      <c r="AT547">
        <v>101.23</v>
      </c>
      <c r="AU547">
        <v>537.34</v>
      </c>
      <c r="AV547">
        <v>2021</v>
      </c>
      <c r="AW547">
        <v>99</v>
      </c>
      <c r="AX547" t="s">
        <v>40</v>
      </c>
      <c r="AY547">
        <v>111</v>
      </c>
      <c r="AZ547" s="1">
        <v>44270</v>
      </c>
      <c r="BA547" t="s">
        <v>41</v>
      </c>
      <c r="BB547" t="s">
        <v>1000</v>
      </c>
      <c r="BC547">
        <v>4349</v>
      </c>
    </row>
    <row r="548" spans="1:55" x14ac:dyDescent="0.25">
      <c r="A548" s="12">
        <v>1732</v>
      </c>
      <c r="B548" s="12">
        <v>1</v>
      </c>
      <c r="C548" s="12" t="s">
        <v>996</v>
      </c>
      <c r="D548" s="12">
        <v>2021</v>
      </c>
      <c r="E548" s="22">
        <v>1207</v>
      </c>
      <c r="F548" s="12"/>
      <c r="G548" s="12" t="s">
        <v>1001</v>
      </c>
      <c r="H548" s="20">
        <v>1.82</v>
      </c>
      <c r="I548" s="12">
        <v>0</v>
      </c>
      <c r="J548" s="21">
        <v>1.82</v>
      </c>
      <c r="K548" s="25" t="s">
        <v>1597</v>
      </c>
      <c r="L548" s="11" t="s">
        <v>1598</v>
      </c>
      <c r="M548" s="13">
        <v>0</v>
      </c>
      <c r="N548" s="14"/>
      <c r="O548" s="6"/>
      <c r="P548" s="15"/>
      <c r="Q548" s="7"/>
      <c r="R548" s="8">
        <f t="shared" si="8"/>
        <v>1.82</v>
      </c>
      <c r="S548" s="9"/>
      <c r="T548" s="10"/>
      <c r="U548" s="12"/>
      <c r="V548" s="12"/>
      <c r="W548" s="12">
        <v>4</v>
      </c>
      <c r="X548" s="12" t="s">
        <v>734</v>
      </c>
      <c r="Y548" s="12">
        <v>1</v>
      </c>
      <c r="Z548" s="12" t="s">
        <v>44</v>
      </c>
      <c r="AE548">
        <v>9</v>
      </c>
      <c r="AF548" t="s">
        <v>639</v>
      </c>
      <c r="AG548">
        <v>2</v>
      </c>
      <c r="AH548" t="s">
        <v>640</v>
      </c>
      <c r="AI548">
        <v>3</v>
      </c>
      <c r="AJ548" t="s">
        <v>47</v>
      </c>
      <c r="AM548" t="s">
        <v>764</v>
      </c>
      <c r="AN548" t="s">
        <v>765</v>
      </c>
      <c r="AO548" t="s">
        <v>36</v>
      </c>
      <c r="AR548" t="s">
        <v>775</v>
      </c>
      <c r="AT548">
        <v>1.82</v>
      </c>
      <c r="AU548">
        <v>0</v>
      </c>
      <c r="AV548">
        <v>2021</v>
      </c>
      <c r="AW548">
        <v>233</v>
      </c>
      <c r="AX548" t="s">
        <v>40</v>
      </c>
      <c r="AY548">
        <v>285</v>
      </c>
      <c r="AZ548" s="1">
        <v>44369</v>
      </c>
      <c r="BA548" t="s">
        <v>41</v>
      </c>
      <c r="BB548" t="s">
        <v>832</v>
      </c>
      <c r="BC548">
        <v>11160</v>
      </c>
    </row>
    <row r="549" spans="1:55" x14ac:dyDescent="0.25">
      <c r="A549" s="12">
        <v>1732</v>
      </c>
      <c r="B549" s="12">
        <v>1</v>
      </c>
      <c r="C549" s="12" t="s">
        <v>996</v>
      </c>
      <c r="D549" s="12">
        <v>2021</v>
      </c>
      <c r="E549" s="22">
        <v>2013</v>
      </c>
      <c r="F549" s="12"/>
      <c r="G549" s="12" t="s">
        <v>776</v>
      </c>
      <c r="H549" s="20">
        <v>475.71</v>
      </c>
      <c r="I549" s="12">
        <v>0</v>
      </c>
      <c r="J549" s="21">
        <v>475.71</v>
      </c>
      <c r="K549" s="25" t="s">
        <v>1597</v>
      </c>
      <c r="L549" s="11" t="s">
        <v>1598</v>
      </c>
      <c r="M549" s="13"/>
      <c r="N549" s="14"/>
      <c r="O549" s="6"/>
      <c r="P549" s="15"/>
      <c r="Q549" s="7"/>
      <c r="R549" s="8">
        <f t="shared" si="8"/>
        <v>475.71</v>
      </c>
      <c r="S549" s="9"/>
      <c r="T549" s="10"/>
      <c r="U549" s="12"/>
      <c r="V549" s="12"/>
      <c r="W549" s="12">
        <v>4</v>
      </c>
      <c r="X549" s="12" t="s">
        <v>734</v>
      </c>
      <c r="Y549" s="12">
        <v>1</v>
      </c>
      <c r="Z549" s="12" t="s">
        <v>44</v>
      </c>
      <c r="AE549">
        <v>9</v>
      </c>
      <c r="AF549" t="s">
        <v>639</v>
      </c>
      <c r="AG549">
        <v>2</v>
      </c>
      <c r="AH549" t="s">
        <v>640</v>
      </c>
      <c r="AI549">
        <v>3</v>
      </c>
      <c r="AJ549" t="s">
        <v>47</v>
      </c>
      <c r="AM549" t="s">
        <v>764</v>
      </c>
      <c r="AN549" t="s">
        <v>765</v>
      </c>
      <c r="AO549" t="s">
        <v>36</v>
      </c>
      <c r="AR549" t="s">
        <v>775</v>
      </c>
      <c r="AT549">
        <v>475.71</v>
      </c>
      <c r="AU549">
        <v>0</v>
      </c>
      <c r="AV549">
        <v>2021</v>
      </c>
      <c r="AW549">
        <v>443</v>
      </c>
      <c r="AX549" t="s">
        <v>40</v>
      </c>
      <c r="AY549">
        <v>526</v>
      </c>
      <c r="AZ549" s="1">
        <v>44517</v>
      </c>
      <c r="BA549" t="s">
        <v>41</v>
      </c>
      <c r="BB549" t="s">
        <v>776</v>
      </c>
      <c r="BC549">
        <v>11160</v>
      </c>
    </row>
    <row r="550" spans="1:55" x14ac:dyDescent="0.25">
      <c r="A550" s="12">
        <v>1732</v>
      </c>
      <c r="B550" s="12">
        <v>2</v>
      </c>
      <c r="C550" s="12" t="s">
        <v>1002</v>
      </c>
      <c r="D550" s="12">
        <v>2021</v>
      </c>
      <c r="E550" s="22">
        <v>205</v>
      </c>
      <c r="F550" s="12"/>
      <c r="G550" s="12" t="s">
        <v>778</v>
      </c>
      <c r="H550" s="20">
        <v>238.37</v>
      </c>
      <c r="I550" s="12">
        <v>0</v>
      </c>
      <c r="J550" s="21">
        <v>238.37</v>
      </c>
      <c r="K550" s="25" t="s">
        <v>1597</v>
      </c>
      <c r="L550" s="11" t="s">
        <v>1598</v>
      </c>
      <c r="M550" s="13"/>
      <c r="N550" s="14"/>
      <c r="O550" s="6"/>
      <c r="P550" s="15"/>
      <c r="Q550" s="7"/>
      <c r="R550" s="8">
        <f t="shared" si="8"/>
        <v>238.37</v>
      </c>
      <c r="S550" s="9"/>
      <c r="T550" s="10"/>
      <c r="U550" s="12">
        <v>2020</v>
      </c>
      <c r="V550" s="12">
        <v>95</v>
      </c>
      <c r="W550" s="12">
        <v>4</v>
      </c>
      <c r="X550" s="12" t="s">
        <v>734</v>
      </c>
      <c r="Y550" s="12">
        <v>1</v>
      </c>
      <c r="Z550" s="12" t="s">
        <v>44</v>
      </c>
      <c r="AE550">
        <v>9</v>
      </c>
      <c r="AF550" t="s">
        <v>639</v>
      </c>
      <c r="AG550">
        <v>2</v>
      </c>
      <c r="AH550" t="s">
        <v>640</v>
      </c>
      <c r="AI550">
        <v>3</v>
      </c>
      <c r="AJ550" t="s">
        <v>47</v>
      </c>
      <c r="AM550" t="s">
        <v>781</v>
      </c>
      <c r="AN550" t="s">
        <v>782</v>
      </c>
      <c r="AO550" t="s">
        <v>36</v>
      </c>
      <c r="AR550" t="s">
        <v>779</v>
      </c>
      <c r="AT550">
        <v>238.37</v>
      </c>
      <c r="AU550">
        <v>0</v>
      </c>
      <c r="AV550">
        <v>2020</v>
      </c>
      <c r="AW550">
        <v>526</v>
      </c>
      <c r="AX550" t="s">
        <v>40</v>
      </c>
      <c r="AY550">
        <v>588</v>
      </c>
      <c r="AZ550" s="1">
        <v>44182</v>
      </c>
      <c r="BA550" t="s">
        <v>41</v>
      </c>
      <c r="BB550" t="s">
        <v>780</v>
      </c>
      <c r="BC550">
        <v>11019</v>
      </c>
    </row>
    <row r="551" spans="1:55" x14ac:dyDescent="0.25">
      <c r="A551" s="12">
        <v>1732</v>
      </c>
      <c r="B551" s="12">
        <v>2</v>
      </c>
      <c r="C551" s="12" t="s">
        <v>1002</v>
      </c>
      <c r="D551" s="12">
        <v>2021</v>
      </c>
      <c r="E551" s="22">
        <v>2334</v>
      </c>
      <c r="F551" s="12"/>
      <c r="G551" s="12" t="s">
        <v>783</v>
      </c>
      <c r="H551" s="20">
        <v>500</v>
      </c>
      <c r="I551" s="12">
        <v>0</v>
      </c>
      <c r="J551" s="21">
        <v>500</v>
      </c>
      <c r="K551" s="25" t="s">
        <v>1597</v>
      </c>
      <c r="L551" s="11" t="s">
        <v>1598</v>
      </c>
      <c r="M551" s="13"/>
      <c r="N551" s="14"/>
      <c r="O551" s="6"/>
      <c r="P551" s="15"/>
      <c r="Q551" s="7"/>
      <c r="R551" s="8">
        <f t="shared" si="8"/>
        <v>500</v>
      </c>
      <c r="S551" s="9"/>
      <c r="T551" s="10"/>
      <c r="U551" s="12"/>
      <c r="V551" s="12"/>
      <c r="W551" s="12">
        <v>4</v>
      </c>
      <c r="X551" s="12" t="s">
        <v>734</v>
      </c>
      <c r="Y551" s="12">
        <v>1</v>
      </c>
      <c r="Z551" s="12" t="s">
        <v>44</v>
      </c>
      <c r="AE551">
        <v>9</v>
      </c>
      <c r="AF551" t="s">
        <v>639</v>
      </c>
      <c r="AG551">
        <v>2</v>
      </c>
      <c r="AH551" t="s">
        <v>640</v>
      </c>
      <c r="AI551">
        <v>3</v>
      </c>
      <c r="AJ551" t="s">
        <v>47</v>
      </c>
      <c r="AM551" t="s">
        <v>781</v>
      </c>
      <c r="AN551" t="s">
        <v>782</v>
      </c>
      <c r="AO551" t="s">
        <v>36</v>
      </c>
      <c r="AR551" t="s">
        <v>779</v>
      </c>
      <c r="AT551">
        <v>500</v>
      </c>
      <c r="AU551">
        <v>0</v>
      </c>
      <c r="AV551">
        <v>2021</v>
      </c>
      <c r="AW551">
        <v>532</v>
      </c>
      <c r="AX551" t="s">
        <v>40</v>
      </c>
      <c r="AY551">
        <v>618</v>
      </c>
      <c r="AZ551" s="1">
        <v>44551</v>
      </c>
      <c r="BA551" t="s">
        <v>41</v>
      </c>
      <c r="BB551" t="s">
        <v>783</v>
      </c>
      <c r="BC551">
        <v>11019</v>
      </c>
    </row>
    <row r="552" spans="1:55" x14ac:dyDescent="0.25">
      <c r="A552" s="12">
        <v>1735</v>
      </c>
      <c r="B552" s="12">
        <v>0</v>
      </c>
      <c r="C552" s="12" t="s">
        <v>1003</v>
      </c>
      <c r="D552" s="12">
        <v>2021</v>
      </c>
      <c r="E552" s="22">
        <v>15</v>
      </c>
      <c r="F552" s="12"/>
      <c r="G552" s="12" t="s">
        <v>1004</v>
      </c>
      <c r="H552" s="20">
        <v>2038.13</v>
      </c>
      <c r="I552" s="12">
        <v>0</v>
      </c>
      <c r="J552" s="21">
        <v>2038.13</v>
      </c>
      <c r="K552" s="25" t="s">
        <v>1604</v>
      </c>
      <c r="L552" s="11" t="s">
        <v>1602</v>
      </c>
      <c r="M552" s="13">
        <v>1141.92</v>
      </c>
      <c r="N552" s="14"/>
      <c r="O552" s="6"/>
      <c r="P552" s="15"/>
      <c r="Q552" s="7"/>
      <c r="R552" s="8">
        <f t="shared" si="8"/>
        <v>896.21</v>
      </c>
      <c r="S552" s="9"/>
      <c r="T552" s="10"/>
      <c r="U552" s="12">
        <v>2019</v>
      </c>
      <c r="V552" s="12">
        <v>93</v>
      </c>
      <c r="W552" s="12">
        <v>4</v>
      </c>
      <c r="X552" s="12" t="s">
        <v>734</v>
      </c>
      <c r="Y552" s="12">
        <v>1</v>
      </c>
      <c r="Z552" s="12" t="s">
        <v>44</v>
      </c>
      <c r="AE552">
        <v>9</v>
      </c>
      <c r="AF552" t="s">
        <v>639</v>
      </c>
      <c r="AG552">
        <v>2</v>
      </c>
      <c r="AH552" t="s">
        <v>640</v>
      </c>
      <c r="AI552">
        <v>3</v>
      </c>
      <c r="AJ552" t="s">
        <v>47</v>
      </c>
      <c r="AM552" t="s">
        <v>984</v>
      </c>
      <c r="AN552" t="s">
        <v>985</v>
      </c>
      <c r="AO552" t="s">
        <v>36</v>
      </c>
      <c r="AR552" t="s">
        <v>1005</v>
      </c>
      <c r="AT552">
        <v>896.21</v>
      </c>
      <c r="AU552">
        <v>1141.92</v>
      </c>
      <c r="AV552">
        <v>2019</v>
      </c>
      <c r="AW552">
        <v>500</v>
      </c>
      <c r="AX552" t="s">
        <v>40</v>
      </c>
      <c r="AY552">
        <v>551</v>
      </c>
      <c r="AZ552" s="1">
        <v>43829</v>
      </c>
      <c r="BA552" t="s">
        <v>41</v>
      </c>
      <c r="BB552" t="s">
        <v>1006</v>
      </c>
      <c r="BC552">
        <v>5177</v>
      </c>
    </row>
    <row r="553" spans="1:55" x14ac:dyDescent="0.25">
      <c r="A553" s="12">
        <v>1737</v>
      </c>
      <c r="B553" s="12">
        <v>0</v>
      </c>
      <c r="C553" s="12" t="s">
        <v>1007</v>
      </c>
      <c r="D553" s="12">
        <v>2018</v>
      </c>
      <c r="E553" s="22">
        <v>1982</v>
      </c>
      <c r="F553" s="12"/>
      <c r="G553" s="12" t="s">
        <v>1008</v>
      </c>
      <c r="H553" s="20">
        <v>3684.59</v>
      </c>
      <c r="I553" s="12">
        <v>0</v>
      </c>
      <c r="J553" s="21">
        <v>3684.59</v>
      </c>
      <c r="K553" s="25" t="s">
        <v>1599</v>
      </c>
      <c r="L553" s="11" t="s">
        <v>1600</v>
      </c>
      <c r="M553" s="13">
        <v>3684.59</v>
      </c>
      <c r="N553" s="14"/>
      <c r="O553" s="6"/>
      <c r="P553" s="15"/>
      <c r="Q553" s="7"/>
      <c r="R553" s="8">
        <f t="shared" si="8"/>
        <v>0</v>
      </c>
      <c r="S553" s="9"/>
      <c r="T553" s="10"/>
      <c r="U553" s="12"/>
      <c r="V553" s="12"/>
      <c r="W553" s="12">
        <v>4</v>
      </c>
      <c r="X553" s="12" t="s">
        <v>734</v>
      </c>
      <c r="Y553" s="12">
        <v>1</v>
      </c>
      <c r="Z553" s="12" t="s">
        <v>44</v>
      </c>
      <c r="AE553">
        <v>9</v>
      </c>
      <c r="AF553" t="s">
        <v>639</v>
      </c>
      <c r="AG553">
        <v>2</v>
      </c>
      <c r="AH553" t="s">
        <v>640</v>
      </c>
      <c r="AI553">
        <v>3</v>
      </c>
      <c r="AJ553" t="s">
        <v>47</v>
      </c>
      <c r="AM553" t="s">
        <v>1010</v>
      </c>
      <c r="AN553" t="s">
        <v>1011</v>
      </c>
      <c r="AO553" t="s">
        <v>36</v>
      </c>
      <c r="AT553">
        <v>0</v>
      </c>
      <c r="AU553">
        <v>3684.59</v>
      </c>
      <c r="AV553">
        <v>2018</v>
      </c>
      <c r="AW553">
        <v>369</v>
      </c>
      <c r="AX553" t="s">
        <v>40</v>
      </c>
      <c r="AY553">
        <v>399</v>
      </c>
      <c r="AZ553" s="1">
        <v>43369</v>
      </c>
      <c r="BA553" t="s">
        <v>41</v>
      </c>
      <c r="BB553" t="s">
        <v>1009</v>
      </c>
      <c r="BC553">
        <v>237</v>
      </c>
    </row>
    <row r="554" spans="1:55" x14ac:dyDescent="0.25">
      <c r="A554" s="12">
        <v>1737</v>
      </c>
      <c r="B554" s="12">
        <v>0</v>
      </c>
      <c r="C554" s="12" t="s">
        <v>1007</v>
      </c>
      <c r="D554" s="12">
        <v>2019</v>
      </c>
      <c r="E554" s="22">
        <v>2163</v>
      </c>
      <c r="F554" s="12"/>
      <c r="G554" s="12" t="s">
        <v>1012</v>
      </c>
      <c r="H554" s="20">
        <v>5200</v>
      </c>
      <c r="I554" s="12">
        <v>0</v>
      </c>
      <c r="J554" s="21">
        <v>5200</v>
      </c>
      <c r="K554" s="25" t="s">
        <v>1599</v>
      </c>
      <c r="L554" s="11" t="s">
        <v>1600</v>
      </c>
      <c r="M554" s="13">
        <v>5200</v>
      </c>
      <c r="N554" s="14"/>
      <c r="O554" s="6"/>
      <c r="P554" s="15"/>
      <c r="Q554" s="7"/>
      <c r="R554" s="8">
        <f t="shared" si="8"/>
        <v>0</v>
      </c>
      <c r="S554" s="9"/>
      <c r="T554" s="10"/>
      <c r="U554" s="12"/>
      <c r="V554" s="12"/>
      <c r="W554" s="12">
        <v>4</v>
      </c>
      <c r="X554" s="12" t="s">
        <v>734</v>
      </c>
      <c r="Y554" s="12">
        <v>1</v>
      </c>
      <c r="Z554" s="12" t="s">
        <v>44</v>
      </c>
      <c r="AE554">
        <v>9</v>
      </c>
      <c r="AF554" t="s">
        <v>639</v>
      </c>
      <c r="AG554">
        <v>2</v>
      </c>
      <c r="AH554" t="s">
        <v>640</v>
      </c>
      <c r="AI554">
        <v>3</v>
      </c>
      <c r="AJ554" t="s">
        <v>47</v>
      </c>
      <c r="AM554" t="s">
        <v>1010</v>
      </c>
      <c r="AN554" t="s">
        <v>1011</v>
      </c>
      <c r="AO554" t="s">
        <v>36</v>
      </c>
      <c r="AT554">
        <v>0</v>
      </c>
      <c r="AU554">
        <v>5200</v>
      </c>
      <c r="AV554">
        <v>2019</v>
      </c>
      <c r="AW554">
        <v>480</v>
      </c>
      <c r="AX554" t="s">
        <v>40</v>
      </c>
      <c r="AY554">
        <v>535</v>
      </c>
      <c r="AZ554" s="1">
        <v>43811</v>
      </c>
      <c r="BA554" t="s">
        <v>41</v>
      </c>
      <c r="BB554" t="s">
        <v>1013</v>
      </c>
      <c r="BC554">
        <v>6472</v>
      </c>
    </row>
    <row r="555" spans="1:55" x14ac:dyDescent="0.25">
      <c r="A555" s="12">
        <v>1575</v>
      </c>
      <c r="B555" s="12">
        <v>0</v>
      </c>
      <c r="C555" s="12" t="s">
        <v>1014</v>
      </c>
      <c r="D555" s="12">
        <v>2020</v>
      </c>
      <c r="E555" s="22">
        <v>615</v>
      </c>
      <c r="F555" s="12"/>
      <c r="G555" s="12" t="s">
        <v>1015</v>
      </c>
      <c r="H555" s="20">
        <v>141.61000000000001</v>
      </c>
      <c r="I555" s="12">
        <v>0</v>
      </c>
      <c r="J555" s="21">
        <v>141.61000000000001</v>
      </c>
      <c r="K555" s="25" t="s">
        <v>1599</v>
      </c>
      <c r="L555" s="11" t="s">
        <v>1600</v>
      </c>
      <c r="M555" s="13">
        <v>141.61000000000001</v>
      </c>
      <c r="N555" s="14"/>
      <c r="O555" s="6"/>
      <c r="P555" s="15"/>
      <c r="Q555" s="7"/>
      <c r="R555" s="8">
        <f t="shared" si="8"/>
        <v>0</v>
      </c>
      <c r="S555" s="9"/>
      <c r="T555" s="10"/>
      <c r="U555" s="12"/>
      <c r="V555" s="12"/>
      <c r="W555" s="12">
        <v>4</v>
      </c>
      <c r="X555" s="12" t="s">
        <v>734</v>
      </c>
      <c r="Y555" s="12">
        <v>1</v>
      </c>
      <c r="Z555" s="12" t="s">
        <v>44</v>
      </c>
      <c r="AE555">
        <v>9</v>
      </c>
      <c r="AF555" t="s">
        <v>639</v>
      </c>
      <c r="AG555">
        <v>3</v>
      </c>
      <c r="AH555" t="s">
        <v>645</v>
      </c>
      <c r="AI555">
        <v>3</v>
      </c>
      <c r="AJ555" t="s">
        <v>47</v>
      </c>
      <c r="AM555" t="s">
        <v>755</v>
      </c>
      <c r="AN555" t="s">
        <v>756</v>
      </c>
      <c r="AO555" t="s">
        <v>36</v>
      </c>
      <c r="AR555">
        <v>7872209061</v>
      </c>
      <c r="AT555">
        <v>0</v>
      </c>
      <c r="AU555">
        <v>141.61000000000001</v>
      </c>
      <c r="AV555">
        <v>2020</v>
      </c>
      <c r="AW555">
        <v>81</v>
      </c>
      <c r="AX555" t="s">
        <v>40</v>
      </c>
      <c r="AY555">
        <v>94</v>
      </c>
      <c r="AZ555" s="1">
        <v>43894</v>
      </c>
      <c r="BA555" t="s">
        <v>41</v>
      </c>
      <c r="BB555" t="s">
        <v>1016</v>
      </c>
      <c r="BC555">
        <v>9025</v>
      </c>
    </row>
    <row r="556" spans="1:55" x14ac:dyDescent="0.25">
      <c r="A556" s="12">
        <v>1575</v>
      </c>
      <c r="B556" s="12">
        <v>0</v>
      </c>
      <c r="C556" s="12" t="s">
        <v>1014</v>
      </c>
      <c r="D556" s="12">
        <v>2021</v>
      </c>
      <c r="E556" s="22">
        <v>399</v>
      </c>
      <c r="F556" s="12"/>
      <c r="G556" s="12" t="s">
        <v>820</v>
      </c>
      <c r="H556" s="20">
        <v>406.52</v>
      </c>
      <c r="I556" s="12">
        <v>0</v>
      </c>
      <c r="J556" s="21">
        <v>406.52</v>
      </c>
      <c r="K556" s="25" t="s">
        <v>1597</v>
      </c>
      <c r="L556" s="11" t="s">
        <v>1598</v>
      </c>
      <c r="M556" s="13"/>
      <c r="N556" s="14"/>
      <c r="O556" s="6"/>
      <c r="P556" s="15"/>
      <c r="Q556" s="7"/>
      <c r="R556" s="8">
        <f t="shared" si="8"/>
        <v>406.52</v>
      </c>
      <c r="S556" s="9"/>
      <c r="T556" s="10"/>
      <c r="U556" s="12"/>
      <c r="V556" s="12"/>
      <c r="W556" s="12">
        <v>4</v>
      </c>
      <c r="X556" s="12" t="s">
        <v>734</v>
      </c>
      <c r="Y556" s="12">
        <v>1</v>
      </c>
      <c r="Z556" s="12" t="s">
        <v>44</v>
      </c>
      <c r="AE556">
        <v>9</v>
      </c>
      <c r="AF556" t="s">
        <v>639</v>
      </c>
      <c r="AG556">
        <v>3</v>
      </c>
      <c r="AH556" t="s">
        <v>645</v>
      </c>
      <c r="AI556">
        <v>3</v>
      </c>
      <c r="AJ556" t="s">
        <v>47</v>
      </c>
      <c r="AM556" t="s">
        <v>755</v>
      </c>
      <c r="AN556" t="s">
        <v>756</v>
      </c>
      <c r="AO556" t="s">
        <v>36</v>
      </c>
      <c r="AR556" t="s">
        <v>821</v>
      </c>
      <c r="AT556">
        <v>406.52</v>
      </c>
      <c r="AU556">
        <v>0</v>
      </c>
      <c r="AV556">
        <v>2021</v>
      </c>
      <c r="AW556">
        <v>41</v>
      </c>
      <c r="AX556" t="s">
        <v>40</v>
      </c>
      <c r="AY556">
        <v>48</v>
      </c>
      <c r="AZ556" s="1">
        <v>44228</v>
      </c>
      <c r="BA556" t="s">
        <v>41</v>
      </c>
      <c r="BB556" t="s">
        <v>822</v>
      </c>
      <c r="BC556">
        <v>10413</v>
      </c>
    </row>
    <row r="557" spans="1:55" x14ac:dyDescent="0.25">
      <c r="A557" s="12">
        <v>1575</v>
      </c>
      <c r="B557" s="12">
        <v>0</v>
      </c>
      <c r="C557" s="12" t="s">
        <v>1014</v>
      </c>
      <c r="D557" s="12">
        <v>2021</v>
      </c>
      <c r="E557" s="22">
        <v>1216</v>
      </c>
      <c r="F557" s="12"/>
      <c r="G557" s="12" t="s">
        <v>753</v>
      </c>
      <c r="H557" s="20">
        <v>8.2100000000000009</v>
      </c>
      <c r="I557" s="12">
        <v>0</v>
      </c>
      <c r="J557" s="21">
        <v>8.2100000000000009</v>
      </c>
      <c r="K557" s="25" t="s">
        <v>1599</v>
      </c>
      <c r="L557" s="11" t="s">
        <v>1600</v>
      </c>
      <c r="M557" s="13">
        <v>8.2100000000000009</v>
      </c>
      <c r="N557" s="14"/>
      <c r="O557" s="6"/>
      <c r="P557" s="15"/>
      <c r="Q557" s="7"/>
      <c r="R557" s="8">
        <f t="shared" si="8"/>
        <v>0</v>
      </c>
      <c r="S557" s="9"/>
      <c r="T557" s="10"/>
      <c r="U557" s="12"/>
      <c r="V557" s="12"/>
      <c r="W557" s="12">
        <v>4</v>
      </c>
      <c r="X557" s="12" t="s">
        <v>734</v>
      </c>
      <c r="Y557" s="12">
        <v>1</v>
      </c>
      <c r="Z557" s="12" t="s">
        <v>44</v>
      </c>
      <c r="AE557">
        <v>9</v>
      </c>
      <c r="AF557" t="s">
        <v>639</v>
      </c>
      <c r="AG557">
        <v>3</v>
      </c>
      <c r="AH557" t="s">
        <v>645</v>
      </c>
      <c r="AI557">
        <v>3</v>
      </c>
      <c r="AJ557" t="s">
        <v>47</v>
      </c>
      <c r="AM557" t="s">
        <v>755</v>
      </c>
      <c r="AN557" t="s">
        <v>756</v>
      </c>
      <c r="AO557" t="s">
        <v>36</v>
      </c>
      <c r="AR557">
        <v>7872209061</v>
      </c>
      <c r="AT557">
        <v>0</v>
      </c>
      <c r="AU557">
        <v>8.2100000000000009</v>
      </c>
      <c r="AV557">
        <v>2021</v>
      </c>
      <c r="AW557">
        <v>234</v>
      </c>
      <c r="AX557" t="s">
        <v>40</v>
      </c>
      <c r="AY557">
        <v>266</v>
      </c>
      <c r="AZ557" s="1">
        <v>44364</v>
      </c>
      <c r="BA557" t="s">
        <v>41</v>
      </c>
      <c r="BB557" t="s">
        <v>754</v>
      </c>
      <c r="BC557">
        <v>9025</v>
      </c>
    </row>
    <row r="558" spans="1:55" x14ac:dyDescent="0.25">
      <c r="A558" s="12">
        <v>1575</v>
      </c>
      <c r="B558" s="12">
        <v>0</v>
      </c>
      <c r="C558" s="12" t="s">
        <v>1014</v>
      </c>
      <c r="D558" s="12">
        <v>2021</v>
      </c>
      <c r="E558" s="22">
        <v>1821</v>
      </c>
      <c r="F558" s="12"/>
      <c r="G558" s="12" t="s">
        <v>754</v>
      </c>
      <c r="H558" s="20">
        <v>321.45999999999998</v>
      </c>
      <c r="I558" s="12">
        <v>0</v>
      </c>
      <c r="J558" s="21">
        <v>321.45999999999998</v>
      </c>
      <c r="K558" s="25" t="s">
        <v>1604</v>
      </c>
      <c r="L558" s="11" t="s">
        <v>1602</v>
      </c>
      <c r="M558" s="13">
        <v>244.73</v>
      </c>
      <c r="N558" s="14"/>
      <c r="O558" s="6"/>
      <c r="P558" s="15"/>
      <c r="Q558" s="7"/>
      <c r="R558" s="8">
        <f t="shared" si="8"/>
        <v>76.72999999999999</v>
      </c>
      <c r="S558" s="9"/>
      <c r="T558" s="10"/>
      <c r="U558" s="12"/>
      <c r="V558" s="12"/>
      <c r="W558" s="12">
        <v>4</v>
      </c>
      <c r="X558" s="12" t="s">
        <v>734</v>
      </c>
      <c r="Y558" s="12">
        <v>1</v>
      </c>
      <c r="Z558" s="12" t="s">
        <v>44</v>
      </c>
      <c r="AE558">
        <v>9</v>
      </c>
      <c r="AF558" t="s">
        <v>639</v>
      </c>
      <c r="AG558">
        <v>3</v>
      </c>
      <c r="AH558" t="s">
        <v>645</v>
      </c>
      <c r="AI558">
        <v>3</v>
      </c>
      <c r="AJ558" t="s">
        <v>47</v>
      </c>
      <c r="AM558" t="s">
        <v>755</v>
      </c>
      <c r="AN558" t="s">
        <v>756</v>
      </c>
      <c r="AO558" t="s">
        <v>36</v>
      </c>
      <c r="AR558">
        <v>7872209061</v>
      </c>
      <c r="AT558">
        <v>76.73</v>
      </c>
      <c r="AU558">
        <v>244.73</v>
      </c>
      <c r="AV558">
        <v>2021</v>
      </c>
      <c r="AW558">
        <v>380</v>
      </c>
      <c r="AX558" t="s">
        <v>40</v>
      </c>
      <c r="AY558">
        <v>446</v>
      </c>
      <c r="AZ558" s="1">
        <v>44480</v>
      </c>
      <c r="BA558" t="s">
        <v>41</v>
      </c>
      <c r="BB558" t="s">
        <v>754</v>
      </c>
      <c r="BC558">
        <v>9025</v>
      </c>
    </row>
    <row r="559" spans="1:55" x14ac:dyDescent="0.25">
      <c r="A559" s="12">
        <v>1576</v>
      </c>
      <c r="B559" s="12">
        <v>0</v>
      </c>
      <c r="C559" s="12" t="s">
        <v>1017</v>
      </c>
      <c r="D559" s="12">
        <v>2021</v>
      </c>
      <c r="E559" s="22">
        <v>396</v>
      </c>
      <c r="F559" s="12"/>
      <c r="G559" s="12" t="s">
        <v>1018</v>
      </c>
      <c r="H559" s="20">
        <v>0.98</v>
      </c>
      <c r="I559" s="12">
        <v>0</v>
      </c>
      <c r="J559" s="21">
        <v>0.98</v>
      </c>
      <c r="K559" s="25" t="s">
        <v>1599</v>
      </c>
      <c r="L559" s="11" t="s">
        <v>1600</v>
      </c>
      <c r="M559" s="13">
        <v>0.98</v>
      </c>
      <c r="N559" s="14"/>
      <c r="O559" s="6"/>
      <c r="P559" s="15"/>
      <c r="Q559" s="7"/>
      <c r="R559" s="8">
        <f t="shared" si="8"/>
        <v>0</v>
      </c>
      <c r="S559" s="9"/>
      <c r="T559" s="10"/>
      <c r="U559" s="12"/>
      <c r="V559" s="12"/>
      <c r="W559" s="12">
        <v>4</v>
      </c>
      <c r="X559" s="12" t="s">
        <v>734</v>
      </c>
      <c r="Y559" s="12">
        <v>1</v>
      </c>
      <c r="Z559" s="12" t="s">
        <v>44</v>
      </c>
      <c r="AE559">
        <v>9</v>
      </c>
      <c r="AF559" t="s">
        <v>639</v>
      </c>
      <c r="AG559">
        <v>3</v>
      </c>
      <c r="AH559" t="s">
        <v>645</v>
      </c>
      <c r="AI559">
        <v>3</v>
      </c>
      <c r="AJ559" t="s">
        <v>47</v>
      </c>
      <c r="AM559" t="s">
        <v>758</v>
      </c>
      <c r="AN559" t="s">
        <v>759</v>
      </c>
      <c r="AO559" t="s">
        <v>36</v>
      </c>
      <c r="AR559" t="s">
        <v>1019</v>
      </c>
      <c r="AT559">
        <v>0</v>
      </c>
      <c r="AU559">
        <v>0.98</v>
      </c>
      <c r="AV559">
        <v>2021</v>
      </c>
      <c r="AW559">
        <v>40</v>
      </c>
      <c r="AX559" t="s">
        <v>40</v>
      </c>
      <c r="AY559">
        <v>49</v>
      </c>
      <c r="AZ559" s="1">
        <v>44228</v>
      </c>
      <c r="BA559" t="s">
        <v>41</v>
      </c>
      <c r="BB559" t="s">
        <v>1020</v>
      </c>
      <c r="BC559">
        <v>9969</v>
      </c>
    </row>
    <row r="560" spans="1:55" x14ac:dyDescent="0.25">
      <c r="A560" s="12">
        <v>1576</v>
      </c>
      <c r="B560" s="12">
        <v>0</v>
      </c>
      <c r="C560" s="12" t="s">
        <v>1017</v>
      </c>
      <c r="D560" s="12">
        <v>2021</v>
      </c>
      <c r="E560" s="22">
        <v>1780</v>
      </c>
      <c r="F560" s="12"/>
      <c r="G560" s="12" t="s">
        <v>1021</v>
      </c>
      <c r="H560" s="20">
        <v>0.08</v>
      </c>
      <c r="I560" s="12">
        <v>0</v>
      </c>
      <c r="J560" s="21">
        <v>0.08</v>
      </c>
      <c r="K560" s="25" t="s">
        <v>1599</v>
      </c>
      <c r="L560" s="11" t="s">
        <v>1600</v>
      </c>
      <c r="M560" s="13">
        <v>0.08</v>
      </c>
      <c r="N560" s="14"/>
      <c r="O560" s="6"/>
      <c r="P560" s="15"/>
      <c r="Q560" s="7"/>
      <c r="R560" s="8">
        <f t="shared" si="8"/>
        <v>0</v>
      </c>
      <c r="S560" s="9"/>
      <c r="T560" s="10"/>
      <c r="U560" s="12"/>
      <c r="V560" s="12"/>
      <c r="W560" s="12">
        <v>4</v>
      </c>
      <c r="X560" s="12" t="s">
        <v>734</v>
      </c>
      <c r="Y560" s="12">
        <v>1</v>
      </c>
      <c r="Z560" s="12" t="s">
        <v>44</v>
      </c>
      <c r="AE560">
        <v>9</v>
      </c>
      <c r="AF560" t="s">
        <v>639</v>
      </c>
      <c r="AG560">
        <v>3</v>
      </c>
      <c r="AH560" t="s">
        <v>645</v>
      </c>
      <c r="AI560">
        <v>3</v>
      </c>
      <c r="AJ560" t="s">
        <v>47</v>
      </c>
      <c r="AM560" t="s">
        <v>758</v>
      </c>
      <c r="AN560" t="s">
        <v>759</v>
      </c>
      <c r="AO560" t="s">
        <v>36</v>
      </c>
      <c r="AR560" t="s">
        <v>975</v>
      </c>
      <c r="AT560">
        <v>0</v>
      </c>
      <c r="AU560">
        <v>0.08</v>
      </c>
      <c r="AV560">
        <v>2021</v>
      </c>
      <c r="AW560">
        <v>350</v>
      </c>
      <c r="AX560" t="s">
        <v>40</v>
      </c>
      <c r="AY560">
        <v>423</v>
      </c>
      <c r="AZ560" s="1">
        <v>44463</v>
      </c>
      <c r="BA560" t="s">
        <v>41</v>
      </c>
      <c r="BB560" t="s">
        <v>1022</v>
      </c>
      <c r="BC560">
        <v>9969</v>
      </c>
    </row>
    <row r="561" spans="1:55" x14ac:dyDescent="0.25">
      <c r="A561" s="12">
        <v>1583</v>
      </c>
      <c r="B561" s="12">
        <v>0</v>
      </c>
      <c r="C561" s="12" t="s">
        <v>1023</v>
      </c>
      <c r="D561" s="12">
        <v>2020</v>
      </c>
      <c r="E561" s="22">
        <v>825</v>
      </c>
      <c r="F561" s="12"/>
      <c r="G561" s="12" t="s">
        <v>1024</v>
      </c>
      <c r="H561" s="20">
        <v>1984.33</v>
      </c>
      <c r="I561" s="12">
        <v>0</v>
      </c>
      <c r="J561" s="21">
        <v>1984.33</v>
      </c>
      <c r="K561" s="25" t="s">
        <v>1599</v>
      </c>
      <c r="L561" s="11" t="s">
        <v>1600</v>
      </c>
      <c r="M561" s="13">
        <v>1984.33</v>
      </c>
      <c r="N561" s="14"/>
      <c r="O561" s="6"/>
      <c r="P561" s="15"/>
      <c r="Q561" s="7"/>
      <c r="R561" s="8">
        <f t="shared" si="8"/>
        <v>0</v>
      </c>
      <c r="S561" s="9"/>
      <c r="T561" s="10"/>
      <c r="U561" s="12"/>
      <c r="V561" s="12"/>
      <c r="W561" s="12">
        <v>4</v>
      </c>
      <c r="X561" s="12" t="s">
        <v>734</v>
      </c>
      <c r="Y561" s="12">
        <v>1</v>
      </c>
      <c r="Z561" s="12" t="s">
        <v>44</v>
      </c>
      <c r="AE561">
        <v>9</v>
      </c>
      <c r="AF561" t="s">
        <v>639</v>
      </c>
      <c r="AG561">
        <v>3</v>
      </c>
      <c r="AH561" t="s">
        <v>645</v>
      </c>
      <c r="AI561">
        <v>3</v>
      </c>
      <c r="AJ561" t="s">
        <v>47</v>
      </c>
      <c r="AM561" t="s">
        <v>764</v>
      </c>
      <c r="AN561" t="s">
        <v>765</v>
      </c>
      <c r="AO561" t="s">
        <v>36</v>
      </c>
      <c r="AR561">
        <v>8242979176</v>
      </c>
      <c r="AT561">
        <v>0</v>
      </c>
      <c r="AU561">
        <v>1984.33</v>
      </c>
      <c r="AV561">
        <v>2020</v>
      </c>
      <c r="AW561">
        <v>117</v>
      </c>
      <c r="AX561" t="s">
        <v>40</v>
      </c>
      <c r="AY561">
        <v>182</v>
      </c>
      <c r="AZ561" s="1">
        <v>43938</v>
      </c>
      <c r="BA561" t="s">
        <v>41</v>
      </c>
      <c r="BB561" t="s">
        <v>767</v>
      </c>
      <c r="BC561">
        <v>10688</v>
      </c>
    </row>
    <row r="562" spans="1:55" x14ac:dyDescent="0.25">
      <c r="A562" s="12">
        <v>1583</v>
      </c>
      <c r="B562" s="12">
        <v>0</v>
      </c>
      <c r="C562" s="12" t="s">
        <v>1023</v>
      </c>
      <c r="D562" s="12">
        <v>2021</v>
      </c>
      <c r="E562" s="22">
        <v>758</v>
      </c>
      <c r="F562" s="12"/>
      <c r="G562" s="12" t="s">
        <v>883</v>
      </c>
      <c r="H562" s="20">
        <v>85.3</v>
      </c>
      <c r="I562" s="12">
        <v>0</v>
      </c>
      <c r="J562" s="21">
        <v>85.3</v>
      </c>
      <c r="K562" s="25" t="s">
        <v>1599</v>
      </c>
      <c r="L562" s="11" t="s">
        <v>1600</v>
      </c>
      <c r="M562" s="13">
        <v>85.3</v>
      </c>
      <c r="N562" s="14"/>
      <c r="O562" s="6"/>
      <c r="P562" s="15"/>
      <c r="Q562" s="7"/>
      <c r="R562" s="8">
        <f t="shared" si="8"/>
        <v>0</v>
      </c>
      <c r="S562" s="9"/>
      <c r="T562" s="10"/>
      <c r="U562" s="12"/>
      <c r="V562" s="12"/>
      <c r="W562" s="12">
        <v>4</v>
      </c>
      <c r="X562" s="12" t="s">
        <v>734</v>
      </c>
      <c r="Y562" s="12">
        <v>1</v>
      </c>
      <c r="Z562" s="12" t="s">
        <v>44</v>
      </c>
      <c r="AE562">
        <v>9</v>
      </c>
      <c r="AF562" t="s">
        <v>639</v>
      </c>
      <c r="AG562">
        <v>3</v>
      </c>
      <c r="AH562" t="s">
        <v>645</v>
      </c>
      <c r="AI562">
        <v>3</v>
      </c>
      <c r="AJ562" t="s">
        <v>47</v>
      </c>
      <c r="AM562" t="s">
        <v>764</v>
      </c>
      <c r="AN562" t="s">
        <v>765</v>
      </c>
      <c r="AO562" t="s">
        <v>36</v>
      </c>
      <c r="AR562">
        <v>8242979176</v>
      </c>
      <c r="AT562">
        <v>0</v>
      </c>
      <c r="AU562">
        <v>85.3</v>
      </c>
      <c r="AV562">
        <v>2021</v>
      </c>
      <c r="AW562">
        <v>124</v>
      </c>
      <c r="AX562" t="s">
        <v>40</v>
      </c>
      <c r="AY562">
        <v>138</v>
      </c>
      <c r="AZ562" s="1">
        <v>44292</v>
      </c>
      <c r="BA562" t="s">
        <v>41</v>
      </c>
      <c r="BB562" t="s">
        <v>883</v>
      </c>
      <c r="BC562">
        <v>10688</v>
      </c>
    </row>
    <row r="563" spans="1:55" x14ac:dyDescent="0.25">
      <c r="A563" s="12">
        <v>1583</v>
      </c>
      <c r="B563" s="12">
        <v>0</v>
      </c>
      <c r="C563" s="12" t="s">
        <v>1023</v>
      </c>
      <c r="D563" s="12">
        <v>2021</v>
      </c>
      <c r="E563" s="22">
        <v>1024</v>
      </c>
      <c r="F563" s="12"/>
      <c r="G563" s="12" t="s">
        <v>1025</v>
      </c>
      <c r="H563" s="20">
        <v>68.56</v>
      </c>
      <c r="I563" s="12">
        <v>0</v>
      </c>
      <c r="J563" s="21">
        <v>68.56</v>
      </c>
      <c r="K563" s="25" t="s">
        <v>1599</v>
      </c>
      <c r="L563" s="11" t="s">
        <v>1600</v>
      </c>
      <c r="M563" s="13">
        <v>68.56</v>
      </c>
      <c r="N563" s="14"/>
      <c r="O563" s="6"/>
      <c r="P563" s="15"/>
      <c r="Q563" s="7"/>
      <c r="R563" s="8">
        <f t="shared" si="8"/>
        <v>0</v>
      </c>
      <c r="S563" s="9"/>
      <c r="T563" s="10"/>
      <c r="U563" s="12"/>
      <c r="V563" s="12"/>
      <c r="W563" s="12">
        <v>4</v>
      </c>
      <c r="X563" s="12" t="s">
        <v>734</v>
      </c>
      <c r="Y563" s="12">
        <v>1</v>
      </c>
      <c r="Z563" s="12" t="s">
        <v>44</v>
      </c>
      <c r="AE563">
        <v>9</v>
      </c>
      <c r="AF563" t="s">
        <v>639</v>
      </c>
      <c r="AG563">
        <v>3</v>
      </c>
      <c r="AH563" t="s">
        <v>645</v>
      </c>
      <c r="AI563">
        <v>3</v>
      </c>
      <c r="AJ563" t="s">
        <v>47</v>
      </c>
      <c r="AM563" t="s">
        <v>764</v>
      </c>
      <c r="AN563" t="s">
        <v>765</v>
      </c>
      <c r="AO563" t="s">
        <v>36</v>
      </c>
      <c r="AR563">
        <v>8691446821</v>
      </c>
      <c r="AT563">
        <v>0</v>
      </c>
      <c r="AU563">
        <v>68.56</v>
      </c>
      <c r="AV563">
        <v>2021</v>
      </c>
      <c r="AW563">
        <v>193</v>
      </c>
      <c r="AX563" t="s">
        <v>40</v>
      </c>
      <c r="AY563">
        <v>225</v>
      </c>
      <c r="AZ563" s="1">
        <v>44337</v>
      </c>
      <c r="BA563" t="s">
        <v>41</v>
      </c>
      <c r="BB563" t="s">
        <v>830</v>
      </c>
      <c r="BC563">
        <v>10688</v>
      </c>
    </row>
    <row r="564" spans="1:55" x14ac:dyDescent="0.25">
      <c r="A564" s="12">
        <v>1583</v>
      </c>
      <c r="B564" s="12">
        <v>0</v>
      </c>
      <c r="C564" s="12" t="s">
        <v>1023</v>
      </c>
      <c r="D564" s="12">
        <v>2021</v>
      </c>
      <c r="E564" s="22">
        <v>1666</v>
      </c>
      <c r="F564" s="12"/>
      <c r="G564" s="12" t="s">
        <v>1026</v>
      </c>
      <c r="H564" s="20">
        <v>1927.11</v>
      </c>
      <c r="I564" s="12">
        <v>0</v>
      </c>
      <c r="J564" s="21">
        <v>1927.11</v>
      </c>
      <c r="K564" s="25" t="s">
        <v>1604</v>
      </c>
      <c r="L564" s="11" t="s">
        <v>1602</v>
      </c>
      <c r="M564" s="13">
        <v>1820.79</v>
      </c>
      <c r="N564" s="14"/>
      <c r="O564" s="6"/>
      <c r="P564" s="15"/>
      <c r="Q564" s="7"/>
      <c r="R564" s="8">
        <f t="shared" si="8"/>
        <v>106.31999999999994</v>
      </c>
      <c r="S564" s="9"/>
      <c r="T564" s="10"/>
      <c r="U564" s="12"/>
      <c r="V564" s="12"/>
      <c r="W564" s="12">
        <v>4</v>
      </c>
      <c r="X564" s="12" t="s">
        <v>734</v>
      </c>
      <c r="Y564" s="12">
        <v>1</v>
      </c>
      <c r="Z564" s="12" t="s">
        <v>44</v>
      </c>
      <c r="AE564">
        <v>9</v>
      </c>
      <c r="AF564" t="s">
        <v>639</v>
      </c>
      <c r="AG564">
        <v>3</v>
      </c>
      <c r="AH564" t="s">
        <v>645</v>
      </c>
      <c r="AI564">
        <v>3</v>
      </c>
      <c r="AJ564" t="s">
        <v>47</v>
      </c>
      <c r="AM564" t="s">
        <v>764</v>
      </c>
      <c r="AN564" t="s">
        <v>765</v>
      </c>
      <c r="AO564" t="s">
        <v>36</v>
      </c>
      <c r="AR564" s="2">
        <v>88760869</v>
      </c>
      <c r="AT564">
        <v>106.32</v>
      </c>
      <c r="AU564">
        <v>1820.79</v>
      </c>
      <c r="AV564">
        <v>2021</v>
      </c>
      <c r="AW564">
        <v>333</v>
      </c>
      <c r="AX564" t="s">
        <v>40</v>
      </c>
      <c r="AY564">
        <v>394</v>
      </c>
      <c r="AZ564" s="1">
        <v>44448</v>
      </c>
      <c r="BA564" t="s">
        <v>41</v>
      </c>
      <c r="BB564" t="s">
        <v>1027</v>
      </c>
      <c r="BC564">
        <v>11160</v>
      </c>
    </row>
    <row r="565" spans="1:55" x14ac:dyDescent="0.25">
      <c r="A565" s="12">
        <v>1584</v>
      </c>
      <c r="B565" s="12">
        <v>0</v>
      </c>
      <c r="C565" s="12" t="s">
        <v>1028</v>
      </c>
      <c r="D565" s="12">
        <v>2020</v>
      </c>
      <c r="E565" s="22">
        <v>784</v>
      </c>
      <c r="F565" s="12"/>
      <c r="G565" s="12" t="s">
        <v>1029</v>
      </c>
      <c r="H565" s="20">
        <v>17947.23</v>
      </c>
      <c r="I565" s="12">
        <v>0</v>
      </c>
      <c r="J565" s="21">
        <v>17947.23</v>
      </c>
      <c r="K565" s="25" t="s">
        <v>1599</v>
      </c>
      <c r="L565" s="11" t="s">
        <v>1600</v>
      </c>
      <c r="M565" s="13">
        <v>17947.23</v>
      </c>
      <c r="N565" s="14"/>
      <c r="O565" s="6"/>
      <c r="P565" s="15"/>
      <c r="Q565" s="7"/>
      <c r="R565" s="8">
        <f t="shared" si="8"/>
        <v>0</v>
      </c>
      <c r="S565" s="9"/>
      <c r="T565" s="10"/>
      <c r="U565" s="12"/>
      <c r="V565" s="12"/>
      <c r="W565" s="12">
        <v>4</v>
      </c>
      <c r="X565" s="12" t="s">
        <v>734</v>
      </c>
      <c r="Y565" s="12">
        <v>1</v>
      </c>
      <c r="Z565" s="12" t="s">
        <v>44</v>
      </c>
      <c r="AE565">
        <v>9</v>
      </c>
      <c r="AF565" t="s">
        <v>639</v>
      </c>
      <c r="AG565">
        <v>3</v>
      </c>
      <c r="AH565" t="s">
        <v>645</v>
      </c>
      <c r="AI565">
        <v>3</v>
      </c>
      <c r="AJ565" t="s">
        <v>47</v>
      </c>
      <c r="AM565" t="s">
        <v>1031</v>
      </c>
      <c r="AN565" t="s">
        <v>1032</v>
      </c>
      <c r="AO565" t="s">
        <v>36</v>
      </c>
      <c r="AR565">
        <v>8263904550</v>
      </c>
      <c r="AT565">
        <v>0</v>
      </c>
      <c r="AU565">
        <v>17947.23</v>
      </c>
      <c r="AV565">
        <v>2020</v>
      </c>
      <c r="AW565">
        <v>137</v>
      </c>
      <c r="AX565" t="s">
        <v>40</v>
      </c>
      <c r="AY565">
        <v>155</v>
      </c>
      <c r="AZ565" s="1">
        <v>43923</v>
      </c>
      <c r="BA565" t="s">
        <v>41</v>
      </c>
      <c r="BB565" t="s">
        <v>1030</v>
      </c>
      <c r="BC565">
        <v>2455</v>
      </c>
    </row>
    <row r="566" spans="1:55" x14ac:dyDescent="0.25">
      <c r="A566" s="12">
        <v>1584</v>
      </c>
      <c r="B566" s="12">
        <v>0</v>
      </c>
      <c r="C566" s="12" t="s">
        <v>1028</v>
      </c>
      <c r="D566" s="12">
        <v>2020</v>
      </c>
      <c r="E566" s="22">
        <v>785</v>
      </c>
      <c r="F566" s="12"/>
      <c r="G566" s="12" t="s">
        <v>1033</v>
      </c>
      <c r="H566" s="20">
        <v>785.05</v>
      </c>
      <c r="I566" s="12">
        <v>0</v>
      </c>
      <c r="J566" s="21">
        <v>785.05</v>
      </c>
      <c r="K566" s="25" t="s">
        <v>1599</v>
      </c>
      <c r="L566" s="11" t="s">
        <v>1600</v>
      </c>
      <c r="M566" s="13">
        <v>785.05</v>
      </c>
      <c r="N566" s="14"/>
      <c r="O566" s="6"/>
      <c r="P566" s="15"/>
      <c r="Q566" s="7"/>
      <c r="R566" s="8">
        <f t="shared" si="8"/>
        <v>0</v>
      </c>
      <c r="S566" s="9"/>
      <c r="T566" s="10"/>
      <c r="U566" s="12"/>
      <c r="V566" s="12"/>
      <c r="W566" s="12">
        <v>4</v>
      </c>
      <c r="X566" s="12" t="s">
        <v>734</v>
      </c>
      <c r="Y566" s="12">
        <v>1</v>
      </c>
      <c r="Z566" s="12" t="s">
        <v>44</v>
      </c>
      <c r="AE566">
        <v>9</v>
      </c>
      <c r="AF566" t="s">
        <v>639</v>
      </c>
      <c r="AG566">
        <v>3</v>
      </c>
      <c r="AH566" t="s">
        <v>645</v>
      </c>
      <c r="AI566">
        <v>3</v>
      </c>
      <c r="AJ566" t="s">
        <v>47</v>
      </c>
      <c r="AM566" t="s">
        <v>1031</v>
      </c>
      <c r="AN566" t="s">
        <v>1032</v>
      </c>
      <c r="AO566" t="s">
        <v>36</v>
      </c>
      <c r="AR566">
        <v>8263904550</v>
      </c>
      <c r="AT566">
        <v>0</v>
      </c>
      <c r="AU566">
        <v>785.05</v>
      </c>
      <c r="AV566">
        <v>2020</v>
      </c>
      <c r="AW566">
        <v>137</v>
      </c>
      <c r="AX566" t="s">
        <v>40</v>
      </c>
      <c r="AY566">
        <v>155</v>
      </c>
      <c r="AZ566" s="1">
        <v>43923</v>
      </c>
      <c r="BA566" t="s">
        <v>41</v>
      </c>
      <c r="BB566" t="s">
        <v>1030</v>
      </c>
      <c r="BC566">
        <v>2455</v>
      </c>
    </row>
    <row r="567" spans="1:55" x14ac:dyDescent="0.25">
      <c r="A567" s="12">
        <v>1584</v>
      </c>
      <c r="B567" s="12">
        <v>0</v>
      </c>
      <c r="C567" s="12" t="s">
        <v>1028</v>
      </c>
      <c r="D567" s="12">
        <v>2021</v>
      </c>
      <c r="E567" s="22">
        <v>1510</v>
      </c>
      <c r="F567" s="12"/>
      <c r="G567" s="12" t="s">
        <v>1034</v>
      </c>
      <c r="H567" s="20">
        <v>144595.32</v>
      </c>
      <c r="I567" s="12">
        <v>0</v>
      </c>
      <c r="J567" s="21">
        <v>144595.32</v>
      </c>
      <c r="K567" s="25" t="s">
        <v>1597</v>
      </c>
      <c r="L567" s="11" t="s">
        <v>1598</v>
      </c>
      <c r="M567" s="13"/>
      <c r="N567" s="14"/>
      <c r="O567" s="6"/>
      <c r="P567" s="15"/>
      <c r="Q567" s="7"/>
      <c r="R567" s="8">
        <f t="shared" si="8"/>
        <v>144595.32</v>
      </c>
      <c r="S567" s="9"/>
      <c r="T567" s="10"/>
      <c r="U567" s="12"/>
      <c r="V567" s="12"/>
      <c r="W567" s="12">
        <v>4</v>
      </c>
      <c r="X567" s="12" t="s">
        <v>734</v>
      </c>
      <c r="Y567" s="12">
        <v>1</v>
      </c>
      <c r="Z567" s="12" t="s">
        <v>44</v>
      </c>
      <c r="AE567">
        <v>9</v>
      </c>
      <c r="AF567" t="s">
        <v>639</v>
      </c>
      <c r="AG567">
        <v>3</v>
      </c>
      <c r="AH567" t="s">
        <v>645</v>
      </c>
      <c r="AI567">
        <v>3</v>
      </c>
      <c r="AJ567" t="s">
        <v>47</v>
      </c>
      <c r="AM567" t="s">
        <v>1031</v>
      </c>
      <c r="AN567" t="s">
        <v>1032</v>
      </c>
      <c r="AO567" t="s">
        <v>36</v>
      </c>
      <c r="AR567">
        <v>0</v>
      </c>
      <c r="AT567">
        <v>144595.32</v>
      </c>
      <c r="AU567">
        <v>0</v>
      </c>
      <c r="AV567">
        <v>2021</v>
      </c>
      <c r="AW567">
        <v>292</v>
      </c>
      <c r="AX567" t="s">
        <v>40</v>
      </c>
      <c r="AY567">
        <v>345</v>
      </c>
      <c r="AZ567" s="1">
        <v>44411</v>
      </c>
      <c r="BA567" t="s">
        <v>41</v>
      </c>
      <c r="BB567" t="s">
        <v>1034</v>
      </c>
      <c r="BC567">
        <v>11081</v>
      </c>
    </row>
    <row r="568" spans="1:55" ht="45.75" x14ac:dyDescent="0.25">
      <c r="A568" s="12">
        <v>1584</v>
      </c>
      <c r="B568" s="12">
        <v>0</v>
      </c>
      <c r="C568" s="12" t="s">
        <v>1028</v>
      </c>
      <c r="D568" s="12">
        <v>2021</v>
      </c>
      <c r="E568" s="22">
        <v>2175</v>
      </c>
      <c r="F568" s="12"/>
      <c r="G568" s="12" t="s">
        <v>1035</v>
      </c>
      <c r="H568" s="20">
        <v>60000</v>
      </c>
      <c r="I568" s="12">
        <v>0</v>
      </c>
      <c r="J568" s="21">
        <v>60000</v>
      </c>
      <c r="K568" s="25" t="s">
        <v>1604</v>
      </c>
      <c r="L568" s="11" t="s">
        <v>1602</v>
      </c>
      <c r="M568" s="13"/>
      <c r="N568" s="14"/>
      <c r="O568" s="6"/>
      <c r="P568" s="15">
        <v>6657.93</v>
      </c>
      <c r="Q568" s="7"/>
      <c r="R568" s="8">
        <f t="shared" si="8"/>
        <v>53342.07</v>
      </c>
      <c r="S568" s="9" t="s">
        <v>1657</v>
      </c>
      <c r="T568" s="10"/>
      <c r="U568" s="12"/>
      <c r="V568" s="12"/>
      <c r="W568" s="12">
        <v>4</v>
      </c>
      <c r="X568" s="12" t="s">
        <v>734</v>
      </c>
      <c r="Y568" s="12">
        <v>1</v>
      </c>
      <c r="Z568" s="12" t="s">
        <v>44</v>
      </c>
      <c r="AE568">
        <v>9</v>
      </c>
      <c r="AF568" t="s">
        <v>639</v>
      </c>
      <c r="AG568">
        <v>3</v>
      </c>
      <c r="AH568" t="s">
        <v>645</v>
      </c>
      <c r="AI568">
        <v>3</v>
      </c>
      <c r="AJ568" t="s">
        <v>47</v>
      </c>
      <c r="AM568" t="s">
        <v>1031</v>
      </c>
      <c r="AN568" t="s">
        <v>1032</v>
      </c>
      <c r="AO568" t="s">
        <v>36</v>
      </c>
      <c r="AR568">
        <v>0</v>
      </c>
      <c r="AT568">
        <v>53342.07</v>
      </c>
      <c r="AU568">
        <v>6657.93</v>
      </c>
      <c r="AV568">
        <v>2021</v>
      </c>
      <c r="AW568">
        <v>489</v>
      </c>
      <c r="AX568" t="s">
        <v>40</v>
      </c>
      <c r="AY568">
        <v>574</v>
      </c>
      <c r="AZ568" s="1">
        <v>44539</v>
      </c>
      <c r="BA568" t="s">
        <v>41</v>
      </c>
      <c r="BB568" t="s">
        <v>1035</v>
      </c>
      <c r="BC568">
        <v>11081</v>
      </c>
    </row>
    <row r="569" spans="1:55" x14ac:dyDescent="0.25">
      <c r="A569" s="12">
        <v>1540</v>
      </c>
      <c r="B569" s="12">
        <v>0</v>
      </c>
      <c r="C569" s="12" t="s">
        <v>1036</v>
      </c>
      <c r="D569" s="12">
        <v>2018</v>
      </c>
      <c r="E569" s="22">
        <v>1981</v>
      </c>
      <c r="F569" s="12"/>
      <c r="G569" s="12" t="s">
        <v>1008</v>
      </c>
      <c r="H569" s="20">
        <v>3104</v>
      </c>
      <c r="I569" s="12">
        <v>0</v>
      </c>
      <c r="J569" s="21">
        <v>3104</v>
      </c>
      <c r="K569" s="25" t="s">
        <v>1599</v>
      </c>
      <c r="L569" s="11" t="s">
        <v>1600</v>
      </c>
      <c r="M569" s="13">
        <v>3104</v>
      </c>
      <c r="N569" s="14"/>
      <c r="O569" s="6"/>
      <c r="P569" s="15"/>
      <c r="Q569" s="7"/>
      <c r="R569" s="8">
        <f t="shared" si="8"/>
        <v>0</v>
      </c>
      <c r="S569" s="9"/>
      <c r="T569" s="10"/>
      <c r="U569" s="12"/>
      <c r="V569" s="12"/>
      <c r="W569" s="12">
        <v>4</v>
      </c>
      <c r="X569" s="12" t="s">
        <v>734</v>
      </c>
      <c r="Y569" s="12">
        <v>1</v>
      </c>
      <c r="Z569" s="12" t="s">
        <v>44</v>
      </c>
      <c r="AE569">
        <v>9</v>
      </c>
      <c r="AF569" t="s">
        <v>639</v>
      </c>
      <c r="AG569">
        <v>4</v>
      </c>
      <c r="AH569" t="s">
        <v>667</v>
      </c>
      <c r="AI569">
        <v>2</v>
      </c>
      <c r="AJ569" t="s">
        <v>466</v>
      </c>
      <c r="AM569" t="s">
        <v>1037</v>
      </c>
      <c r="AN569" t="s">
        <v>1038</v>
      </c>
      <c r="AO569" t="s">
        <v>36</v>
      </c>
      <c r="AT569">
        <v>0</v>
      </c>
      <c r="AU569">
        <v>3104</v>
      </c>
      <c r="AV569">
        <v>2018</v>
      </c>
      <c r="AW569">
        <v>369</v>
      </c>
      <c r="AX569" t="s">
        <v>40</v>
      </c>
      <c r="AY569">
        <v>399</v>
      </c>
      <c r="AZ569" s="1">
        <v>43369</v>
      </c>
      <c r="BA569" t="s">
        <v>41</v>
      </c>
      <c r="BB569" t="s">
        <v>1009</v>
      </c>
      <c r="BC569">
        <v>6472</v>
      </c>
    </row>
    <row r="570" spans="1:55" x14ac:dyDescent="0.25">
      <c r="A570" s="12">
        <v>1540</v>
      </c>
      <c r="B570" s="12">
        <v>0</v>
      </c>
      <c r="C570" s="12" t="s">
        <v>1036</v>
      </c>
      <c r="D570" s="12">
        <v>2019</v>
      </c>
      <c r="E570" s="22">
        <v>2162</v>
      </c>
      <c r="F570" s="12"/>
      <c r="G570" s="12" t="s">
        <v>1012</v>
      </c>
      <c r="H570" s="20">
        <v>1588.59</v>
      </c>
      <c r="I570" s="12">
        <v>0</v>
      </c>
      <c r="J570" s="21">
        <v>1588.59</v>
      </c>
      <c r="K570" s="25" t="s">
        <v>1599</v>
      </c>
      <c r="L570" s="11" t="s">
        <v>1600</v>
      </c>
      <c r="M570" s="13">
        <v>1588.59</v>
      </c>
      <c r="N570" s="14"/>
      <c r="O570" s="6"/>
      <c r="P570" s="15"/>
      <c r="Q570" s="7"/>
      <c r="R570" s="8">
        <f t="shared" si="8"/>
        <v>0</v>
      </c>
      <c r="S570" s="9"/>
      <c r="T570" s="10"/>
      <c r="U570" s="12"/>
      <c r="V570" s="12"/>
      <c r="W570" s="12">
        <v>4</v>
      </c>
      <c r="X570" s="12" t="s">
        <v>734</v>
      </c>
      <c r="Y570" s="12">
        <v>1</v>
      </c>
      <c r="Z570" s="12" t="s">
        <v>44</v>
      </c>
      <c r="AE570">
        <v>9</v>
      </c>
      <c r="AF570" t="s">
        <v>639</v>
      </c>
      <c r="AG570">
        <v>4</v>
      </c>
      <c r="AH570" t="s">
        <v>667</v>
      </c>
      <c r="AI570">
        <v>2</v>
      </c>
      <c r="AJ570" t="s">
        <v>466</v>
      </c>
      <c r="AM570" t="s">
        <v>1037</v>
      </c>
      <c r="AN570" t="s">
        <v>1038</v>
      </c>
      <c r="AO570" t="s">
        <v>36</v>
      </c>
      <c r="AT570">
        <v>0</v>
      </c>
      <c r="AU570">
        <v>1588.59</v>
      </c>
      <c r="AV570">
        <v>2019</v>
      </c>
      <c r="AW570">
        <v>480</v>
      </c>
      <c r="AX570" t="s">
        <v>40</v>
      </c>
      <c r="AY570">
        <v>535</v>
      </c>
      <c r="AZ570" s="1">
        <v>43811</v>
      </c>
      <c r="BA570" t="s">
        <v>41</v>
      </c>
      <c r="BB570" t="s">
        <v>1013</v>
      </c>
      <c r="BC570">
        <v>237</v>
      </c>
    </row>
    <row r="571" spans="1:55" x14ac:dyDescent="0.25">
      <c r="A571" s="12">
        <v>1532</v>
      </c>
      <c r="B571" s="12">
        <v>1</v>
      </c>
      <c r="C571" s="12" t="s">
        <v>1039</v>
      </c>
      <c r="D571" s="12">
        <v>2017</v>
      </c>
      <c r="E571" s="22">
        <v>2200</v>
      </c>
      <c r="F571" s="12"/>
      <c r="G571" s="12" t="s">
        <v>1040</v>
      </c>
      <c r="H571" s="20">
        <v>8210.26</v>
      </c>
      <c r="I571" s="12">
        <v>0</v>
      </c>
      <c r="J571" s="21">
        <v>8210.26</v>
      </c>
      <c r="K571" s="25" t="s">
        <v>1597</v>
      </c>
      <c r="L571" s="11" t="s">
        <v>1598</v>
      </c>
      <c r="M571" s="13">
        <v>8210.26</v>
      </c>
      <c r="N571" s="14"/>
      <c r="O571" s="6"/>
      <c r="P571" s="15"/>
      <c r="Q571" s="7"/>
      <c r="R571" s="8">
        <f t="shared" si="8"/>
        <v>0</v>
      </c>
      <c r="S571" s="9"/>
      <c r="T571" s="10"/>
      <c r="U571" s="12"/>
      <c r="V571" s="12"/>
      <c r="W571" s="12">
        <v>4</v>
      </c>
      <c r="X571" s="12" t="s">
        <v>734</v>
      </c>
      <c r="Y571" s="12">
        <v>1</v>
      </c>
      <c r="Z571" s="12" t="s">
        <v>44</v>
      </c>
      <c r="AE571">
        <v>9</v>
      </c>
      <c r="AF571" t="s">
        <v>639</v>
      </c>
      <c r="AG571">
        <v>4</v>
      </c>
      <c r="AH571" t="s">
        <v>667</v>
      </c>
      <c r="AI571">
        <v>3</v>
      </c>
      <c r="AJ571" t="s">
        <v>47</v>
      </c>
      <c r="AM571" t="s">
        <v>266</v>
      </c>
      <c r="AN571" t="s">
        <v>267</v>
      </c>
      <c r="AO571" t="s">
        <v>36</v>
      </c>
      <c r="AT571">
        <v>0</v>
      </c>
      <c r="AU571">
        <v>8210.26</v>
      </c>
      <c r="AV571">
        <v>2017</v>
      </c>
      <c r="AW571">
        <v>415</v>
      </c>
      <c r="AX571" t="s">
        <v>40</v>
      </c>
      <c r="AY571">
        <v>447</v>
      </c>
      <c r="AZ571" s="1">
        <v>43089</v>
      </c>
      <c r="BA571" t="s">
        <v>41</v>
      </c>
      <c r="BB571" t="s">
        <v>1041</v>
      </c>
      <c r="BC571">
        <v>7338</v>
      </c>
    </row>
    <row r="572" spans="1:55" x14ac:dyDescent="0.25">
      <c r="A572" s="12">
        <v>1532</v>
      </c>
      <c r="B572" s="12">
        <v>1</v>
      </c>
      <c r="C572" s="12" t="s">
        <v>1039</v>
      </c>
      <c r="D572" s="12">
        <v>2021</v>
      </c>
      <c r="E572" s="22">
        <v>410</v>
      </c>
      <c r="F572" s="12"/>
      <c r="G572" s="12" t="s">
        <v>1042</v>
      </c>
      <c r="H572" s="20">
        <v>2819.44</v>
      </c>
      <c r="I572" s="12">
        <v>0</v>
      </c>
      <c r="J572" s="21">
        <v>2819.44</v>
      </c>
      <c r="K572" s="25" t="s">
        <v>1599</v>
      </c>
      <c r="L572" s="11" t="s">
        <v>1600</v>
      </c>
      <c r="M572" s="13">
        <v>2819.44</v>
      </c>
      <c r="N572" s="14"/>
      <c r="O572" s="6"/>
      <c r="P572" s="15"/>
      <c r="Q572" s="7"/>
      <c r="R572" s="8">
        <f t="shared" si="8"/>
        <v>0</v>
      </c>
      <c r="S572" s="9"/>
      <c r="T572" s="10"/>
      <c r="U572" s="12"/>
      <c r="V572" s="12"/>
      <c r="W572" s="12">
        <v>4</v>
      </c>
      <c r="X572" s="12" t="s">
        <v>734</v>
      </c>
      <c r="Y572" s="12">
        <v>1</v>
      </c>
      <c r="Z572" s="12" t="s">
        <v>44</v>
      </c>
      <c r="AE572">
        <v>9</v>
      </c>
      <c r="AF572" t="s">
        <v>639</v>
      </c>
      <c r="AG572">
        <v>4</v>
      </c>
      <c r="AH572" t="s">
        <v>667</v>
      </c>
      <c r="AI572">
        <v>3</v>
      </c>
      <c r="AJ572" t="s">
        <v>47</v>
      </c>
      <c r="AM572" t="s">
        <v>266</v>
      </c>
      <c r="AN572" t="s">
        <v>267</v>
      </c>
      <c r="AO572" t="s">
        <v>36</v>
      </c>
      <c r="AR572" t="s">
        <v>1043</v>
      </c>
      <c r="AT572">
        <v>0</v>
      </c>
      <c r="AU572">
        <v>2819.44</v>
      </c>
      <c r="AV572">
        <v>2021</v>
      </c>
      <c r="AW572">
        <v>50</v>
      </c>
      <c r="AX572" t="s">
        <v>40</v>
      </c>
      <c r="AY572">
        <v>65</v>
      </c>
      <c r="AZ572" s="1">
        <v>44235</v>
      </c>
      <c r="BA572" t="s">
        <v>41</v>
      </c>
      <c r="BB572" t="s">
        <v>1044</v>
      </c>
      <c r="BC572">
        <v>10117</v>
      </c>
    </row>
    <row r="573" spans="1:55" x14ac:dyDescent="0.25">
      <c r="A573" s="12">
        <v>1532</v>
      </c>
      <c r="B573" s="12">
        <v>1</v>
      </c>
      <c r="C573" s="12" t="s">
        <v>1039</v>
      </c>
      <c r="D573" s="12">
        <v>2021</v>
      </c>
      <c r="E573" s="22">
        <v>1629</v>
      </c>
      <c r="F573" s="12"/>
      <c r="G573" s="12" t="s">
        <v>1045</v>
      </c>
      <c r="H573" s="20">
        <v>4680.3999999999996</v>
      </c>
      <c r="I573" s="12">
        <v>0</v>
      </c>
      <c r="J573" s="21">
        <v>4680.3999999999996</v>
      </c>
      <c r="K573" s="25" t="s">
        <v>1604</v>
      </c>
      <c r="L573" s="11" t="s">
        <v>1602</v>
      </c>
      <c r="M573" s="13">
        <v>2271</v>
      </c>
      <c r="N573" s="14"/>
      <c r="O573" s="6"/>
      <c r="P573" s="15"/>
      <c r="Q573" s="7"/>
      <c r="R573" s="8">
        <f t="shared" si="8"/>
        <v>2409.3999999999996</v>
      </c>
      <c r="S573" s="9"/>
      <c r="T573" s="10"/>
      <c r="U573" s="12"/>
      <c r="V573" s="12"/>
      <c r="W573" s="12">
        <v>4</v>
      </c>
      <c r="X573" s="12" t="s">
        <v>734</v>
      </c>
      <c r="Y573" s="12">
        <v>1</v>
      </c>
      <c r="Z573" s="12" t="s">
        <v>44</v>
      </c>
      <c r="AE573">
        <v>9</v>
      </c>
      <c r="AF573" t="s">
        <v>639</v>
      </c>
      <c r="AG573">
        <v>4</v>
      </c>
      <c r="AH573" t="s">
        <v>667</v>
      </c>
      <c r="AI573">
        <v>3</v>
      </c>
      <c r="AJ573" t="s">
        <v>47</v>
      </c>
      <c r="AM573" t="s">
        <v>266</v>
      </c>
      <c r="AN573" t="s">
        <v>267</v>
      </c>
      <c r="AO573" t="s">
        <v>36</v>
      </c>
      <c r="AR573" t="s">
        <v>1046</v>
      </c>
      <c r="AT573">
        <v>2409.4</v>
      </c>
      <c r="AU573">
        <v>2271</v>
      </c>
      <c r="AV573">
        <v>2021</v>
      </c>
      <c r="AW573">
        <v>313</v>
      </c>
      <c r="AX573" t="s">
        <v>40</v>
      </c>
      <c r="AY573">
        <v>376</v>
      </c>
      <c r="AZ573" s="1">
        <v>44440</v>
      </c>
      <c r="BA573" t="s">
        <v>41</v>
      </c>
      <c r="BB573" t="s">
        <v>1047</v>
      </c>
      <c r="BC573">
        <v>10117</v>
      </c>
    </row>
    <row r="574" spans="1:55" x14ac:dyDescent="0.25">
      <c r="A574" s="12">
        <v>1532</v>
      </c>
      <c r="B574" s="12">
        <v>2</v>
      </c>
      <c r="C574" s="12" t="s">
        <v>1048</v>
      </c>
      <c r="D574" s="12">
        <v>2021</v>
      </c>
      <c r="E574" s="22">
        <v>442</v>
      </c>
      <c r="F574" s="12"/>
      <c r="G574" s="12" t="s">
        <v>1049</v>
      </c>
      <c r="H574" s="20">
        <v>636.04</v>
      </c>
      <c r="I574" s="12">
        <v>0</v>
      </c>
      <c r="J574" s="21">
        <v>636.04</v>
      </c>
      <c r="K574" s="25" t="s">
        <v>1597</v>
      </c>
      <c r="L574" s="11" t="s">
        <v>1598</v>
      </c>
      <c r="M574" s="13"/>
      <c r="N574" s="14"/>
      <c r="O574" s="6"/>
      <c r="P574" s="15"/>
      <c r="Q574" s="7"/>
      <c r="R574" s="8">
        <f t="shared" si="8"/>
        <v>636.04</v>
      </c>
      <c r="S574" s="9"/>
      <c r="T574" s="10"/>
      <c r="U574" s="12"/>
      <c r="V574" s="12"/>
      <c r="W574" s="12">
        <v>4</v>
      </c>
      <c r="X574" s="12" t="s">
        <v>734</v>
      </c>
      <c r="Y574" s="12">
        <v>1</v>
      </c>
      <c r="Z574" s="12" t="s">
        <v>44</v>
      </c>
      <c r="AE574">
        <v>9</v>
      </c>
      <c r="AF574" t="s">
        <v>639</v>
      </c>
      <c r="AG574">
        <v>4</v>
      </c>
      <c r="AH574" t="s">
        <v>667</v>
      </c>
      <c r="AI574">
        <v>3</v>
      </c>
      <c r="AJ574" t="s">
        <v>47</v>
      </c>
      <c r="AM574" t="s">
        <v>799</v>
      </c>
      <c r="AN574" t="s">
        <v>800</v>
      </c>
      <c r="AO574" t="s">
        <v>36</v>
      </c>
      <c r="AT574">
        <v>18.54</v>
      </c>
      <c r="AU574">
        <v>617.5</v>
      </c>
      <c r="AV574">
        <v>2021</v>
      </c>
      <c r="AW574">
        <v>57</v>
      </c>
      <c r="AX574" t="s">
        <v>40</v>
      </c>
      <c r="AY574">
        <v>60</v>
      </c>
      <c r="AZ574" s="1">
        <v>44232</v>
      </c>
      <c r="BA574" t="s">
        <v>41</v>
      </c>
      <c r="BB574" t="s">
        <v>798</v>
      </c>
      <c r="BC574">
        <v>2378</v>
      </c>
    </row>
    <row r="575" spans="1:55" x14ac:dyDescent="0.25">
      <c r="A575" s="12">
        <v>1532</v>
      </c>
      <c r="B575" s="12">
        <v>3</v>
      </c>
      <c r="C575" s="12" t="s">
        <v>1050</v>
      </c>
      <c r="D575" s="12">
        <v>2020</v>
      </c>
      <c r="E575" s="22">
        <v>823</v>
      </c>
      <c r="F575" s="12"/>
      <c r="G575" s="12" t="s">
        <v>1051</v>
      </c>
      <c r="H575" s="20">
        <v>426.82</v>
      </c>
      <c r="I575" s="12">
        <v>0</v>
      </c>
      <c r="J575" s="21">
        <v>426.82</v>
      </c>
      <c r="K575" s="25" t="s">
        <v>1597</v>
      </c>
      <c r="L575" s="11" t="s">
        <v>1598</v>
      </c>
      <c r="M575" s="13"/>
      <c r="N575" s="14"/>
      <c r="O575" s="6"/>
      <c r="P575" s="15"/>
      <c r="Q575" s="7"/>
      <c r="R575" s="8">
        <f t="shared" si="8"/>
        <v>426.82</v>
      </c>
      <c r="S575" s="9"/>
      <c r="T575" s="10"/>
      <c r="U575" s="12"/>
      <c r="V575" s="12"/>
      <c r="W575" s="12">
        <v>4</v>
      </c>
      <c r="X575" s="12" t="s">
        <v>734</v>
      </c>
      <c r="Y575" s="12">
        <v>1</v>
      </c>
      <c r="Z575" s="12" t="s">
        <v>44</v>
      </c>
      <c r="AE575">
        <v>9</v>
      </c>
      <c r="AF575" t="s">
        <v>639</v>
      </c>
      <c r="AG575">
        <v>4</v>
      </c>
      <c r="AH575" t="s">
        <v>667</v>
      </c>
      <c r="AI575">
        <v>3</v>
      </c>
      <c r="AJ575" t="s">
        <v>47</v>
      </c>
      <c r="AM575" t="s">
        <v>764</v>
      </c>
      <c r="AN575" t="s">
        <v>765</v>
      </c>
      <c r="AO575" t="s">
        <v>36</v>
      </c>
      <c r="AR575">
        <v>8242979176</v>
      </c>
      <c r="AT575">
        <v>0</v>
      </c>
      <c r="AU575">
        <v>426.82</v>
      </c>
      <c r="AV575">
        <v>2020</v>
      </c>
      <c r="AW575">
        <v>117</v>
      </c>
      <c r="AX575" t="s">
        <v>40</v>
      </c>
      <c r="AY575">
        <v>182</v>
      </c>
      <c r="AZ575" s="1">
        <v>43938</v>
      </c>
      <c r="BA575" t="s">
        <v>41</v>
      </c>
      <c r="BB575" t="s">
        <v>767</v>
      </c>
      <c r="BC575">
        <v>10688</v>
      </c>
    </row>
    <row r="576" spans="1:55" x14ac:dyDescent="0.25">
      <c r="A576" s="12">
        <v>1532</v>
      </c>
      <c r="B576" s="12">
        <v>3</v>
      </c>
      <c r="C576" s="12" t="s">
        <v>1050</v>
      </c>
      <c r="D576" s="12">
        <v>2021</v>
      </c>
      <c r="E576" s="22">
        <v>1203</v>
      </c>
      <c r="F576" s="12"/>
      <c r="G576" s="12" t="s">
        <v>1052</v>
      </c>
      <c r="H576" s="20">
        <v>352.89</v>
      </c>
      <c r="I576" s="12">
        <v>0</v>
      </c>
      <c r="J576" s="21">
        <v>352.89</v>
      </c>
      <c r="K576" s="25" t="s">
        <v>1604</v>
      </c>
      <c r="L576" s="11" t="s">
        <v>1602</v>
      </c>
      <c r="M576" s="13">
        <v>74.31</v>
      </c>
      <c r="N576" s="14"/>
      <c r="O576" s="6"/>
      <c r="P576" s="15"/>
      <c r="Q576" s="7"/>
      <c r="R576" s="8">
        <f t="shared" si="8"/>
        <v>278.58</v>
      </c>
      <c r="S576" s="9"/>
      <c r="T576" s="10"/>
      <c r="U576" s="12"/>
      <c r="V576" s="12"/>
      <c r="W576" s="12">
        <v>4</v>
      </c>
      <c r="X576" s="12" t="s">
        <v>734</v>
      </c>
      <c r="Y576" s="12">
        <v>1</v>
      </c>
      <c r="Z576" s="12" t="s">
        <v>44</v>
      </c>
      <c r="AE576">
        <v>9</v>
      </c>
      <c r="AF576" t="s">
        <v>639</v>
      </c>
      <c r="AG576">
        <v>4</v>
      </c>
      <c r="AH576" t="s">
        <v>667</v>
      </c>
      <c r="AI576">
        <v>3</v>
      </c>
      <c r="AJ576" t="s">
        <v>47</v>
      </c>
      <c r="AM576" t="s">
        <v>764</v>
      </c>
      <c r="AN576" t="s">
        <v>765</v>
      </c>
      <c r="AO576" t="s">
        <v>36</v>
      </c>
      <c r="AR576" t="s">
        <v>775</v>
      </c>
      <c r="AT576">
        <v>278.58</v>
      </c>
      <c r="AU576">
        <v>74.31</v>
      </c>
      <c r="AV576">
        <v>2021</v>
      </c>
      <c r="AW576">
        <v>233</v>
      </c>
      <c r="AX576" t="s">
        <v>40</v>
      </c>
      <c r="AY576">
        <v>285</v>
      </c>
      <c r="AZ576" s="1">
        <v>44369</v>
      </c>
      <c r="BA576" t="s">
        <v>41</v>
      </c>
      <c r="BB576" t="s">
        <v>832</v>
      </c>
      <c r="BC576">
        <v>11160</v>
      </c>
    </row>
    <row r="577" spans="1:55" x14ac:dyDescent="0.25">
      <c r="A577" s="12">
        <v>1532</v>
      </c>
      <c r="B577" s="12">
        <v>3</v>
      </c>
      <c r="C577" s="12" t="s">
        <v>1050</v>
      </c>
      <c r="D577" s="12">
        <v>2021</v>
      </c>
      <c r="E577" s="22">
        <v>2011</v>
      </c>
      <c r="F577" s="12"/>
      <c r="G577" s="12" t="s">
        <v>776</v>
      </c>
      <c r="H577" s="20">
        <v>815.94</v>
      </c>
      <c r="I577" s="12">
        <v>0</v>
      </c>
      <c r="J577" s="21">
        <v>815.94</v>
      </c>
      <c r="K577" s="25" t="s">
        <v>1599</v>
      </c>
      <c r="L577" s="11" t="s">
        <v>1600</v>
      </c>
      <c r="M577" s="13">
        <v>815.94</v>
      </c>
      <c r="N577" s="14"/>
      <c r="O577" s="6"/>
      <c r="P577" s="15"/>
      <c r="Q577" s="7"/>
      <c r="R577" s="8">
        <f t="shared" si="8"/>
        <v>0</v>
      </c>
      <c r="S577" s="9"/>
      <c r="T577" s="10"/>
      <c r="U577" s="12"/>
      <c r="V577" s="12"/>
      <c r="W577" s="12">
        <v>4</v>
      </c>
      <c r="X577" s="12" t="s">
        <v>734</v>
      </c>
      <c r="Y577" s="12">
        <v>1</v>
      </c>
      <c r="Z577" s="12" t="s">
        <v>44</v>
      </c>
      <c r="AE577">
        <v>9</v>
      </c>
      <c r="AF577" t="s">
        <v>639</v>
      </c>
      <c r="AG577">
        <v>4</v>
      </c>
      <c r="AH577" t="s">
        <v>667</v>
      </c>
      <c r="AI577">
        <v>3</v>
      </c>
      <c r="AJ577" t="s">
        <v>47</v>
      </c>
      <c r="AM577" t="s">
        <v>764</v>
      </c>
      <c r="AN577" t="s">
        <v>765</v>
      </c>
      <c r="AO577" t="s">
        <v>36</v>
      </c>
      <c r="AR577" t="s">
        <v>775</v>
      </c>
      <c r="AT577">
        <v>0</v>
      </c>
      <c r="AU577">
        <v>815.94</v>
      </c>
      <c r="AV577">
        <v>2021</v>
      </c>
      <c r="AW577">
        <v>443</v>
      </c>
      <c r="AX577" t="s">
        <v>40</v>
      </c>
      <c r="AY577">
        <v>526</v>
      </c>
      <c r="AZ577" s="1">
        <v>44517</v>
      </c>
      <c r="BA577" t="s">
        <v>41</v>
      </c>
      <c r="BB577" t="s">
        <v>776</v>
      </c>
      <c r="BC577">
        <v>11160</v>
      </c>
    </row>
    <row r="578" spans="1:55" x14ac:dyDescent="0.25">
      <c r="A578" s="12">
        <v>1537</v>
      </c>
      <c r="B578" s="12">
        <v>0</v>
      </c>
      <c r="C578" s="12" t="s">
        <v>1053</v>
      </c>
      <c r="D578" s="12">
        <v>2020</v>
      </c>
      <c r="E578" s="22">
        <v>824</v>
      </c>
      <c r="F578" s="12"/>
      <c r="G578" s="12" t="s">
        <v>1054</v>
      </c>
      <c r="H578" s="20">
        <v>164.5</v>
      </c>
      <c r="I578" s="12">
        <v>0</v>
      </c>
      <c r="J578" s="21">
        <v>164.5</v>
      </c>
      <c r="K578" s="25" t="s">
        <v>1599</v>
      </c>
      <c r="L578" s="11" t="s">
        <v>1600</v>
      </c>
      <c r="M578" s="13">
        <v>164.5</v>
      </c>
      <c r="N578" s="14"/>
      <c r="O578" s="6"/>
      <c r="P578" s="15"/>
      <c r="Q578" s="7"/>
      <c r="R578" s="8">
        <f t="shared" si="8"/>
        <v>0</v>
      </c>
      <c r="S578" s="9"/>
      <c r="T578" s="10"/>
      <c r="U578" s="12"/>
      <c r="V578" s="12"/>
      <c r="W578" s="12">
        <v>4</v>
      </c>
      <c r="X578" s="12" t="s">
        <v>734</v>
      </c>
      <c r="Y578" s="12">
        <v>1</v>
      </c>
      <c r="Z578" s="12" t="s">
        <v>44</v>
      </c>
      <c r="AE578">
        <v>9</v>
      </c>
      <c r="AF578" t="s">
        <v>639</v>
      </c>
      <c r="AG578">
        <v>4</v>
      </c>
      <c r="AH578" t="s">
        <v>667</v>
      </c>
      <c r="AI578">
        <v>3</v>
      </c>
      <c r="AJ578" t="s">
        <v>47</v>
      </c>
      <c r="AM578" t="s">
        <v>764</v>
      </c>
      <c r="AN578" t="s">
        <v>765</v>
      </c>
      <c r="AO578" t="s">
        <v>36</v>
      </c>
      <c r="AR578">
        <v>8242979176</v>
      </c>
      <c r="AT578">
        <v>0</v>
      </c>
      <c r="AU578">
        <v>164.5</v>
      </c>
      <c r="AV578">
        <v>2020</v>
      </c>
      <c r="AW578">
        <v>117</v>
      </c>
      <c r="AX578" t="s">
        <v>40</v>
      </c>
      <c r="AY578">
        <v>182</v>
      </c>
      <c r="AZ578" s="1">
        <v>43938</v>
      </c>
      <c r="BA578" t="s">
        <v>41</v>
      </c>
      <c r="BB578" t="s">
        <v>767</v>
      </c>
      <c r="BC578">
        <v>10688</v>
      </c>
    </row>
    <row r="579" spans="1:55" x14ac:dyDescent="0.25">
      <c r="A579" s="12">
        <v>1537</v>
      </c>
      <c r="B579" s="12">
        <v>0</v>
      </c>
      <c r="C579" s="12" t="s">
        <v>1053</v>
      </c>
      <c r="D579" s="12">
        <v>2021</v>
      </c>
      <c r="E579" s="22">
        <v>71</v>
      </c>
      <c r="F579" s="12"/>
      <c r="G579" s="12" t="s">
        <v>767</v>
      </c>
      <c r="H579" s="20">
        <v>85.75</v>
      </c>
      <c r="I579" s="12">
        <v>0</v>
      </c>
      <c r="J579" s="21">
        <v>85.75</v>
      </c>
      <c r="K579" s="25" t="s">
        <v>1599</v>
      </c>
      <c r="L579" s="11" t="s">
        <v>1600</v>
      </c>
      <c r="M579" s="13">
        <v>85.75</v>
      </c>
      <c r="N579" s="14"/>
      <c r="O579" s="6"/>
      <c r="P579" s="15"/>
      <c r="Q579" s="7"/>
      <c r="R579" s="8">
        <f t="shared" ref="R579:R642" si="9">J579-M579-N579-O579-P579-Q579</f>
        <v>0</v>
      </c>
      <c r="S579" s="9"/>
      <c r="T579" s="10"/>
      <c r="U579" s="12">
        <v>2020</v>
      </c>
      <c r="V579" s="12">
        <v>31</v>
      </c>
      <c r="W579" s="12">
        <v>4</v>
      </c>
      <c r="X579" s="12" t="s">
        <v>734</v>
      </c>
      <c r="Y579" s="12">
        <v>1</v>
      </c>
      <c r="Z579" s="12" t="s">
        <v>44</v>
      </c>
      <c r="AE579">
        <v>9</v>
      </c>
      <c r="AF579" t="s">
        <v>639</v>
      </c>
      <c r="AG579">
        <v>4</v>
      </c>
      <c r="AH579" t="s">
        <v>667</v>
      </c>
      <c r="AI579">
        <v>3</v>
      </c>
      <c r="AJ579" t="s">
        <v>47</v>
      </c>
      <c r="AM579" t="s">
        <v>764</v>
      </c>
      <c r="AN579" t="s">
        <v>765</v>
      </c>
      <c r="AO579" t="s">
        <v>36</v>
      </c>
      <c r="AR579">
        <v>8242979176</v>
      </c>
      <c r="AT579">
        <v>0</v>
      </c>
      <c r="AU579">
        <v>85.75</v>
      </c>
      <c r="AV579">
        <v>2020</v>
      </c>
      <c r="AW579">
        <v>117</v>
      </c>
      <c r="AX579" t="s">
        <v>40</v>
      </c>
      <c r="AY579">
        <v>182</v>
      </c>
      <c r="AZ579" s="1">
        <v>43938</v>
      </c>
      <c r="BA579" t="s">
        <v>41</v>
      </c>
      <c r="BB579" t="s">
        <v>767</v>
      </c>
      <c r="BC579">
        <v>10688</v>
      </c>
    </row>
    <row r="580" spans="1:55" x14ac:dyDescent="0.25">
      <c r="A580" s="12">
        <v>1537</v>
      </c>
      <c r="B580" s="12">
        <v>0</v>
      </c>
      <c r="C580" s="12" t="s">
        <v>1053</v>
      </c>
      <c r="D580" s="12">
        <v>2021</v>
      </c>
      <c r="E580" s="22">
        <v>1204</v>
      </c>
      <c r="F580" s="12"/>
      <c r="G580" s="12" t="s">
        <v>1055</v>
      </c>
      <c r="H580" s="20">
        <v>29.35</v>
      </c>
      <c r="I580" s="12">
        <v>0</v>
      </c>
      <c r="J580" s="21">
        <v>29.35</v>
      </c>
      <c r="K580" s="25" t="s">
        <v>1597</v>
      </c>
      <c r="L580" s="11" t="s">
        <v>1598</v>
      </c>
      <c r="M580" s="13"/>
      <c r="N580" s="14"/>
      <c r="O580" s="6"/>
      <c r="P580" s="15"/>
      <c r="Q580" s="7"/>
      <c r="R580" s="8">
        <f t="shared" si="9"/>
        <v>29.35</v>
      </c>
      <c r="S580" s="9"/>
      <c r="T580" s="10"/>
      <c r="U580" s="12"/>
      <c r="V580" s="12"/>
      <c r="W580" s="12">
        <v>4</v>
      </c>
      <c r="X580" s="12" t="s">
        <v>734</v>
      </c>
      <c r="Y580" s="12">
        <v>1</v>
      </c>
      <c r="Z580" s="12" t="s">
        <v>44</v>
      </c>
      <c r="AE580">
        <v>9</v>
      </c>
      <c r="AF580" t="s">
        <v>639</v>
      </c>
      <c r="AG580">
        <v>4</v>
      </c>
      <c r="AH580" t="s">
        <v>667</v>
      </c>
      <c r="AI580">
        <v>3</v>
      </c>
      <c r="AJ580" t="s">
        <v>47</v>
      </c>
      <c r="AM580" t="s">
        <v>764</v>
      </c>
      <c r="AN580" t="s">
        <v>765</v>
      </c>
      <c r="AO580" t="s">
        <v>36</v>
      </c>
      <c r="AR580" t="s">
        <v>775</v>
      </c>
      <c r="AT580">
        <v>29.35</v>
      </c>
      <c r="AU580">
        <v>0</v>
      </c>
      <c r="AV580">
        <v>2021</v>
      </c>
      <c r="AW580">
        <v>233</v>
      </c>
      <c r="AX580" t="s">
        <v>40</v>
      </c>
      <c r="AY580">
        <v>285</v>
      </c>
      <c r="AZ580" s="1">
        <v>44369</v>
      </c>
      <c r="BA580" t="s">
        <v>41</v>
      </c>
      <c r="BB580" t="s">
        <v>832</v>
      </c>
      <c r="BC580">
        <v>11160</v>
      </c>
    </row>
    <row r="581" spans="1:55" x14ac:dyDescent="0.25">
      <c r="A581" s="12">
        <v>1537</v>
      </c>
      <c r="B581" s="12">
        <v>0</v>
      </c>
      <c r="C581" s="12" t="s">
        <v>1053</v>
      </c>
      <c r="D581" s="12">
        <v>2021</v>
      </c>
      <c r="E581" s="22">
        <v>2012</v>
      </c>
      <c r="F581" s="12"/>
      <c r="G581" s="12" t="s">
        <v>776</v>
      </c>
      <c r="H581" s="20">
        <v>400</v>
      </c>
      <c r="I581" s="12">
        <v>0</v>
      </c>
      <c r="J581" s="21">
        <v>400</v>
      </c>
      <c r="K581" s="25" t="s">
        <v>1597</v>
      </c>
      <c r="L581" s="11" t="s">
        <v>1598</v>
      </c>
      <c r="M581" s="13"/>
      <c r="N581" s="14"/>
      <c r="O581" s="6"/>
      <c r="P581" s="15"/>
      <c r="Q581" s="7"/>
      <c r="R581" s="8">
        <f t="shared" si="9"/>
        <v>400</v>
      </c>
      <c r="S581" s="9"/>
      <c r="T581" s="10"/>
      <c r="U581" s="12"/>
      <c r="V581" s="12"/>
      <c r="W581" s="12">
        <v>4</v>
      </c>
      <c r="X581" s="12" t="s">
        <v>734</v>
      </c>
      <c r="Y581" s="12">
        <v>1</v>
      </c>
      <c r="Z581" s="12" t="s">
        <v>44</v>
      </c>
      <c r="AE581">
        <v>9</v>
      </c>
      <c r="AF581" t="s">
        <v>639</v>
      </c>
      <c r="AG581">
        <v>4</v>
      </c>
      <c r="AH581" t="s">
        <v>667</v>
      </c>
      <c r="AI581">
        <v>3</v>
      </c>
      <c r="AJ581" t="s">
        <v>47</v>
      </c>
      <c r="AM581" t="s">
        <v>764</v>
      </c>
      <c r="AN581" t="s">
        <v>765</v>
      </c>
      <c r="AO581" t="s">
        <v>36</v>
      </c>
      <c r="AR581" t="s">
        <v>775</v>
      </c>
      <c r="AT581">
        <v>400</v>
      </c>
      <c r="AU581">
        <v>0</v>
      </c>
      <c r="AV581">
        <v>2021</v>
      </c>
      <c r="AW581">
        <v>443</v>
      </c>
      <c r="AX581" t="s">
        <v>40</v>
      </c>
      <c r="AY581">
        <v>526</v>
      </c>
      <c r="AZ581" s="1">
        <v>44517</v>
      </c>
      <c r="BA581" t="s">
        <v>41</v>
      </c>
      <c r="BB581" t="s">
        <v>776</v>
      </c>
      <c r="BC581">
        <v>11160</v>
      </c>
    </row>
    <row r="582" spans="1:55" x14ac:dyDescent="0.25">
      <c r="A582" s="12">
        <v>1489</v>
      </c>
      <c r="B582" s="12">
        <v>0</v>
      </c>
      <c r="C582" s="12" t="s">
        <v>1056</v>
      </c>
      <c r="D582" s="12">
        <v>2021</v>
      </c>
      <c r="E582" s="22">
        <v>976</v>
      </c>
      <c r="F582" s="12"/>
      <c r="G582" s="12" t="s">
        <v>1057</v>
      </c>
      <c r="H582" s="20">
        <v>1004.32</v>
      </c>
      <c r="I582" s="12">
        <v>0</v>
      </c>
      <c r="J582" s="21">
        <v>1004.32</v>
      </c>
      <c r="K582" s="25" t="s">
        <v>1599</v>
      </c>
      <c r="L582" s="11" t="s">
        <v>1600</v>
      </c>
      <c r="M582" s="13">
        <v>1004.32</v>
      </c>
      <c r="N582" s="14"/>
      <c r="O582" s="6"/>
      <c r="P582" s="15"/>
      <c r="Q582" s="7"/>
      <c r="R582" s="8">
        <f t="shared" si="9"/>
        <v>0</v>
      </c>
      <c r="S582" s="9"/>
      <c r="T582" s="10"/>
      <c r="U582" s="12"/>
      <c r="V582" s="12"/>
      <c r="W582" s="12">
        <v>4</v>
      </c>
      <c r="X582" s="12" t="s">
        <v>734</v>
      </c>
      <c r="Y582" s="12">
        <v>1</v>
      </c>
      <c r="Z582" s="12" t="s">
        <v>44</v>
      </c>
      <c r="AE582">
        <v>9</v>
      </c>
      <c r="AF582" t="s">
        <v>639</v>
      </c>
      <c r="AG582">
        <v>4</v>
      </c>
      <c r="AH582" t="s">
        <v>667</v>
      </c>
      <c r="AI582">
        <v>4</v>
      </c>
      <c r="AJ582" t="s">
        <v>132</v>
      </c>
      <c r="AM582" t="s">
        <v>1059</v>
      </c>
      <c r="AN582" t="s">
        <v>1060</v>
      </c>
      <c r="AO582" t="s">
        <v>36</v>
      </c>
      <c r="AT582">
        <v>0</v>
      </c>
      <c r="AU582">
        <v>1004.32</v>
      </c>
      <c r="AV582">
        <v>2021</v>
      </c>
      <c r="AW582">
        <v>170</v>
      </c>
      <c r="AX582" t="s">
        <v>40</v>
      </c>
      <c r="AY582">
        <v>195</v>
      </c>
      <c r="AZ582" s="1">
        <v>44322</v>
      </c>
      <c r="BA582" t="s">
        <v>41</v>
      </c>
      <c r="BB582" t="s">
        <v>1058</v>
      </c>
      <c r="BC582">
        <v>8945</v>
      </c>
    </row>
    <row r="583" spans="1:55" x14ac:dyDescent="0.25">
      <c r="A583" s="12">
        <v>1489</v>
      </c>
      <c r="B583" s="12">
        <v>0</v>
      </c>
      <c r="C583" s="12" t="s">
        <v>1056</v>
      </c>
      <c r="D583" s="12">
        <v>2021</v>
      </c>
      <c r="E583" s="22">
        <v>977</v>
      </c>
      <c r="F583" s="12"/>
      <c r="G583" s="12" t="s">
        <v>1057</v>
      </c>
      <c r="H583" s="20">
        <v>79.66</v>
      </c>
      <c r="I583" s="12">
        <v>0</v>
      </c>
      <c r="J583" s="21">
        <v>79.66</v>
      </c>
      <c r="K583" s="25" t="s">
        <v>1599</v>
      </c>
      <c r="L583" s="11" t="s">
        <v>1600</v>
      </c>
      <c r="M583" s="13">
        <v>79.66</v>
      </c>
      <c r="N583" s="14"/>
      <c r="O583" s="6"/>
      <c r="P583" s="15"/>
      <c r="Q583" s="7"/>
      <c r="R583" s="8">
        <f t="shared" si="9"/>
        <v>0</v>
      </c>
      <c r="S583" s="9"/>
      <c r="T583" s="10"/>
      <c r="U583" s="12"/>
      <c r="V583" s="12"/>
      <c r="W583" s="12">
        <v>4</v>
      </c>
      <c r="X583" s="12" t="s">
        <v>734</v>
      </c>
      <c r="Y583" s="12">
        <v>1</v>
      </c>
      <c r="Z583" s="12" t="s">
        <v>44</v>
      </c>
      <c r="AE583">
        <v>9</v>
      </c>
      <c r="AF583" t="s">
        <v>639</v>
      </c>
      <c r="AG583">
        <v>4</v>
      </c>
      <c r="AH583" t="s">
        <v>667</v>
      </c>
      <c r="AI583">
        <v>4</v>
      </c>
      <c r="AJ583" t="s">
        <v>132</v>
      </c>
      <c r="AM583" t="s">
        <v>1059</v>
      </c>
      <c r="AN583" t="s">
        <v>1060</v>
      </c>
      <c r="AO583" t="s">
        <v>36</v>
      </c>
      <c r="AT583">
        <v>0</v>
      </c>
      <c r="AU583">
        <v>79.66</v>
      </c>
      <c r="AV583">
        <v>2021</v>
      </c>
      <c r="AW583">
        <v>170</v>
      </c>
      <c r="AX583" t="s">
        <v>40</v>
      </c>
      <c r="AY583">
        <v>195</v>
      </c>
      <c r="AZ583" s="1">
        <v>44322</v>
      </c>
      <c r="BA583" t="s">
        <v>41</v>
      </c>
      <c r="BB583" t="s">
        <v>1058</v>
      </c>
      <c r="BC583">
        <v>8645</v>
      </c>
    </row>
    <row r="584" spans="1:55" x14ac:dyDescent="0.25">
      <c r="A584" s="12">
        <v>1999</v>
      </c>
      <c r="B584" s="12">
        <v>0</v>
      </c>
      <c r="C584" s="12" t="s">
        <v>1061</v>
      </c>
      <c r="D584" s="12">
        <v>2021</v>
      </c>
      <c r="E584" s="22">
        <v>720</v>
      </c>
      <c r="F584" s="12"/>
      <c r="G584" s="12" t="s">
        <v>1062</v>
      </c>
      <c r="H584" s="20">
        <v>134.38</v>
      </c>
      <c r="I584" s="12">
        <v>0</v>
      </c>
      <c r="J584" s="21">
        <v>134.38</v>
      </c>
      <c r="K584" s="25" t="s">
        <v>1604</v>
      </c>
      <c r="L584" s="11" t="s">
        <v>1602</v>
      </c>
      <c r="M584" s="13">
        <v>11.4</v>
      </c>
      <c r="N584" s="14"/>
      <c r="O584" s="6"/>
      <c r="P584" s="15"/>
      <c r="Q584" s="7"/>
      <c r="R584" s="8">
        <f t="shared" si="9"/>
        <v>122.97999999999999</v>
      </c>
      <c r="S584" s="9"/>
      <c r="T584" s="10"/>
      <c r="U584" s="12"/>
      <c r="V584" s="12"/>
      <c r="W584" s="12">
        <v>4</v>
      </c>
      <c r="X584" s="12" t="s">
        <v>734</v>
      </c>
      <c r="Y584" s="12">
        <v>1</v>
      </c>
      <c r="Z584" s="12" t="s">
        <v>44</v>
      </c>
      <c r="AE584">
        <v>10</v>
      </c>
      <c r="AF584" t="s">
        <v>337</v>
      </c>
      <c r="AG584">
        <v>5</v>
      </c>
      <c r="AH584" t="s">
        <v>344</v>
      </c>
      <c r="AI584">
        <v>3</v>
      </c>
      <c r="AJ584" t="s">
        <v>47</v>
      </c>
      <c r="AM584" t="s">
        <v>253</v>
      </c>
      <c r="AN584" t="s">
        <v>254</v>
      </c>
      <c r="AO584" t="s">
        <v>36</v>
      </c>
      <c r="AR584" t="s">
        <v>1063</v>
      </c>
      <c r="AT584">
        <v>122.98</v>
      </c>
      <c r="AU584">
        <v>11.4</v>
      </c>
      <c r="AV584">
        <v>2021</v>
      </c>
      <c r="AW584">
        <v>107</v>
      </c>
      <c r="AX584" t="s">
        <v>40</v>
      </c>
      <c r="AY584">
        <v>119</v>
      </c>
      <c r="AZ584" s="1">
        <v>44277</v>
      </c>
      <c r="BA584" t="s">
        <v>41</v>
      </c>
      <c r="BB584" t="s">
        <v>1064</v>
      </c>
      <c r="BC584">
        <v>223</v>
      </c>
    </row>
    <row r="585" spans="1:55" x14ac:dyDescent="0.25">
      <c r="A585" s="12">
        <v>1999</v>
      </c>
      <c r="B585" s="12">
        <v>0</v>
      </c>
      <c r="C585" s="12" t="s">
        <v>1061</v>
      </c>
      <c r="D585" s="12">
        <v>2021</v>
      </c>
      <c r="E585" s="22">
        <v>1313</v>
      </c>
      <c r="F585" s="12"/>
      <c r="G585" s="12" t="s">
        <v>1065</v>
      </c>
      <c r="H585" s="20">
        <v>471.42</v>
      </c>
      <c r="I585" s="12">
        <v>0</v>
      </c>
      <c r="J585" s="21">
        <v>471.42</v>
      </c>
      <c r="K585" s="25" t="s">
        <v>1597</v>
      </c>
      <c r="L585" s="11" t="s">
        <v>1598</v>
      </c>
      <c r="M585" s="13"/>
      <c r="N585" s="14"/>
      <c r="O585" s="6"/>
      <c r="P585" s="15"/>
      <c r="Q585" s="7"/>
      <c r="R585" s="8">
        <f t="shared" si="9"/>
        <v>471.42</v>
      </c>
      <c r="S585" s="9"/>
      <c r="T585" s="10"/>
      <c r="U585" s="12"/>
      <c r="V585" s="12"/>
      <c r="W585" s="12">
        <v>4</v>
      </c>
      <c r="X585" s="12" t="s">
        <v>734</v>
      </c>
      <c r="Y585" s="12">
        <v>1</v>
      </c>
      <c r="Z585" s="12" t="s">
        <v>44</v>
      </c>
      <c r="AE585">
        <v>10</v>
      </c>
      <c r="AF585" t="s">
        <v>337</v>
      </c>
      <c r="AG585">
        <v>5</v>
      </c>
      <c r="AH585" t="s">
        <v>344</v>
      </c>
      <c r="AI585">
        <v>3</v>
      </c>
      <c r="AJ585" t="s">
        <v>47</v>
      </c>
      <c r="AM585" t="s">
        <v>253</v>
      </c>
      <c r="AN585" t="s">
        <v>254</v>
      </c>
      <c r="AO585" t="s">
        <v>36</v>
      </c>
      <c r="AR585" t="s">
        <v>1066</v>
      </c>
      <c r="AT585">
        <v>471.41</v>
      </c>
      <c r="AU585">
        <v>0.01</v>
      </c>
      <c r="AV585">
        <v>2021</v>
      </c>
      <c r="AW585">
        <v>244</v>
      </c>
      <c r="AX585" t="s">
        <v>40</v>
      </c>
      <c r="AY585">
        <v>279</v>
      </c>
      <c r="AZ585" s="1">
        <v>44369</v>
      </c>
      <c r="BA585" t="s">
        <v>41</v>
      </c>
      <c r="BB585" t="s">
        <v>1067</v>
      </c>
      <c r="BC585">
        <v>4336</v>
      </c>
    </row>
    <row r="586" spans="1:55" x14ac:dyDescent="0.25">
      <c r="A586" s="12">
        <v>2003</v>
      </c>
      <c r="B586" s="12">
        <v>0</v>
      </c>
      <c r="C586" s="12" t="s">
        <v>1068</v>
      </c>
      <c r="D586" s="12">
        <v>2021</v>
      </c>
      <c r="E586" s="22">
        <v>1977</v>
      </c>
      <c r="F586" s="12"/>
      <c r="G586" s="12" t="s">
        <v>964</v>
      </c>
      <c r="H586" s="20">
        <v>1700</v>
      </c>
      <c r="I586" s="12">
        <v>0</v>
      </c>
      <c r="J586" s="21">
        <v>1700</v>
      </c>
      <c r="K586" s="25" t="s">
        <v>1597</v>
      </c>
      <c r="L586" s="11" t="s">
        <v>1598</v>
      </c>
      <c r="M586" s="13"/>
      <c r="N586" s="14"/>
      <c r="O586" s="6"/>
      <c r="P586" s="15"/>
      <c r="Q586" s="7"/>
      <c r="R586" s="8">
        <f t="shared" si="9"/>
        <v>1700</v>
      </c>
      <c r="S586" s="9"/>
      <c r="T586" s="10"/>
      <c r="U586" s="12"/>
      <c r="V586" s="12"/>
      <c r="W586" s="12">
        <v>4</v>
      </c>
      <c r="X586" s="12" t="s">
        <v>734</v>
      </c>
      <c r="Y586" s="12">
        <v>1</v>
      </c>
      <c r="Z586" s="12" t="s">
        <v>44</v>
      </c>
      <c r="AE586">
        <v>10</v>
      </c>
      <c r="AF586" t="s">
        <v>337</v>
      </c>
      <c r="AG586">
        <v>5</v>
      </c>
      <c r="AH586" t="s">
        <v>344</v>
      </c>
      <c r="AI586">
        <v>3</v>
      </c>
      <c r="AJ586" t="s">
        <v>47</v>
      </c>
      <c r="AM586" t="s">
        <v>253</v>
      </c>
      <c r="AN586" t="s">
        <v>254</v>
      </c>
      <c r="AO586" t="s">
        <v>36</v>
      </c>
      <c r="AR586" t="s">
        <v>965</v>
      </c>
      <c r="AT586">
        <v>1700</v>
      </c>
      <c r="AU586">
        <v>0</v>
      </c>
      <c r="AV586">
        <v>2021</v>
      </c>
      <c r="AW586">
        <v>430</v>
      </c>
      <c r="AX586" t="s">
        <v>40</v>
      </c>
      <c r="AY586">
        <v>507</v>
      </c>
      <c r="AZ586" s="1">
        <v>44508</v>
      </c>
      <c r="BA586" t="s">
        <v>41</v>
      </c>
      <c r="BB586" t="s">
        <v>966</v>
      </c>
      <c r="BC586">
        <v>4545</v>
      </c>
    </row>
    <row r="587" spans="1:55" x14ac:dyDescent="0.25">
      <c r="A587" s="12">
        <v>2004</v>
      </c>
      <c r="B587" s="12">
        <v>0</v>
      </c>
      <c r="C587" s="12" t="s">
        <v>1069</v>
      </c>
      <c r="D587" s="12">
        <v>2021</v>
      </c>
      <c r="E587" s="22">
        <v>207</v>
      </c>
      <c r="F587" s="12"/>
      <c r="G587" s="12" t="s">
        <v>1070</v>
      </c>
      <c r="H587" s="20">
        <v>0.02</v>
      </c>
      <c r="I587" s="12">
        <v>0</v>
      </c>
      <c r="J587" s="21">
        <v>0.02</v>
      </c>
      <c r="K587" s="25" t="s">
        <v>1599</v>
      </c>
      <c r="L587" s="11" t="s">
        <v>1600</v>
      </c>
      <c r="M587" s="13">
        <v>0.02</v>
      </c>
      <c r="N587" s="14"/>
      <c r="O587" s="6"/>
      <c r="P587" s="15"/>
      <c r="Q587" s="7"/>
      <c r="R587" s="8">
        <f t="shared" si="9"/>
        <v>0</v>
      </c>
      <c r="S587" s="9"/>
      <c r="T587" s="10"/>
      <c r="U587" s="12">
        <v>2020</v>
      </c>
      <c r="V587" s="12">
        <v>108</v>
      </c>
      <c r="W587" s="12">
        <v>4</v>
      </c>
      <c r="X587" s="12" t="s">
        <v>734</v>
      </c>
      <c r="Y587" s="12">
        <v>1</v>
      </c>
      <c r="Z587" s="12" t="s">
        <v>44</v>
      </c>
      <c r="AE587">
        <v>10</v>
      </c>
      <c r="AF587" t="s">
        <v>337</v>
      </c>
      <c r="AG587">
        <v>5</v>
      </c>
      <c r="AH587" t="s">
        <v>344</v>
      </c>
      <c r="AI587">
        <v>3</v>
      </c>
      <c r="AJ587" t="s">
        <v>47</v>
      </c>
      <c r="AM587" t="s">
        <v>1073</v>
      </c>
      <c r="AN587" t="s">
        <v>1074</v>
      </c>
      <c r="AO587" t="s">
        <v>36</v>
      </c>
      <c r="AR587" t="s">
        <v>1071</v>
      </c>
      <c r="AT587">
        <v>0</v>
      </c>
      <c r="AU587">
        <v>0.02</v>
      </c>
      <c r="AV587">
        <v>2020</v>
      </c>
      <c r="AW587">
        <v>538</v>
      </c>
      <c r="AX587" t="s">
        <v>40</v>
      </c>
      <c r="AY587">
        <v>607</v>
      </c>
      <c r="AZ587" s="1">
        <v>44184</v>
      </c>
      <c r="BA587" t="s">
        <v>41</v>
      </c>
      <c r="BB587" t="s">
        <v>1072</v>
      </c>
      <c r="BC587">
        <v>708</v>
      </c>
    </row>
    <row r="588" spans="1:55" x14ac:dyDescent="0.25">
      <c r="A588" s="12">
        <v>2004</v>
      </c>
      <c r="B588" s="12">
        <v>0</v>
      </c>
      <c r="C588" s="12" t="s">
        <v>1069</v>
      </c>
      <c r="D588" s="12">
        <v>2021</v>
      </c>
      <c r="E588" s="22">
        <v>1363</v>
      </c>
      <c r="F588" s="12"/>
      <c r="G588" s="12" t="s">
        <v>1075</v>
      </c>
      <c r="H588" s="20">
        <v>0.01</v>
      </c>
      <c r="I588" s="12">
        <v>0</v>
      </c>
      <c r="J588" s="21">
        <v>0.01</v>
      </c>
      <c r="K588" s="25" t="s">
        <v>1599</v>
      </c>
      <c r="L588" s="11" t="s">
        <v>1600</v>
      </c>
      <c r="M588" s="13">
        <v>0.01</v>
      </c>
      <c r="N588" s="14"/>
      <c r="O588" s="6"/>
      <c r="P588" s="15"/>
      <c r="Q588" s="7"/>
      <c r="R588" s="8">
        <f t="shared" si="9"/>
        <v>0</v>
      </c>
      <c r="S588" s="9"/>
      <c r="T588" s="10"/>
      <c r="U588" s="12"/>
      <c r="V588" s="12"/>
      <c r="W588" s="12">
        <v>4</v>
      </c>
      <c r="X588" s="12" t="s">
        <v>734</v>
      </c>
      <c r="Y588" s="12">
        <v>1</v>
      </c>
      <c r="Z588" s="12" t="s">
        <v>44</v>
      </c>
      <c r="AE588">
        <v>10</v>
      </c>
      <c r="AF588" t="s">
        <v>337</v>
      </c>
      <c r="AG588">
        <v>5</v>
      </c>
      <c r="AH588" t="s">
        <v>344</v>
      </c>
      <c r="AI588">
        <v>3</v>
      </c>
      <c r="AJ588" t="s">
        <v>47</v>
      </c>
      <c r="AM588" t="s">
        <v>1073</v>
      </c>
      <c r="AN588" t="s">
        <v>1074</v>
      </c>
      <c r="AO588" t="s">
        <v>36</v>
      </c>
      <c r="AR588" t="s">
        <v>1071</v>
      </c>
      <c r="AT588">
        <v>0</v>
      </c>
      <c r="AU588">
        <v>0.01</v>
      </c>
      <c r="AV588">
        <v>2021</v>
      </c>
      <c r="AW588">
        <v>260</v>
      </c>
      <c r="AX588" t="s">
        <v>40</v>
      </c>
      <c r="AY588">
        <v>319</v>
      </c>
      <c r="AZ588" s="1">
        <v>44390</v>
      </c>
      <c r="BA588" t="s">
        <v>41</v>
      </c>
      <c r="BB588" t="s">
        <v>1076</v>
      </c>
      <c r="BC588">
        <v>708</v>
      </c>
    </row>
    <row r="589" spans="1:55" x14ac:dyDescent="0.25">
      <c r="A589" s="12">
        <v>2004</v>
      </c>
      <c r="B589" s="12">
        <v>0</v>
      </c>
      <c r="C589" s="12" t="s">
        <v>1069</v>
      </c>
      <c r="D589" s="12">
        <v>2021</v>
      </c>
      <c r="E589" s="22">
        <v>1841</v>
      </c>
      <c r="F589" s="12"/>
      <c r="G589" s="12" t="s">
        <v>1077</v>
      </c>
      <c r="H589" s="20">
        <v>0</v>
      </c>
      <c r="I589" s="12">
        <v>0</v>
      </c>
      <c r="J589" s="21">
        <v>0</v>
      </c>
      <c r="K589" s="25"/>
      <c r="L589" s="12"/>
      <c r="M589" s="13"/>
      <c r="N589" s="14"/>
      <c r="O589" s="6"/>
      <c r="P589" s="15"/>
      <c r="Q589" s="7"/>
      <c r="R589" s="8">
        <f t="shared" si="9"/>
        <v>0</v>
      </c>
      <c r="S589" s="9"/>
      <c r="T589" s="10"/>
      <c r="U589" s="12"/>
      <c r="V589" s="12"/>
      <c r="W589" s="12">
        <v>4</v>
      </c>
      <c r="X589" s="12" t="s">
        <v>734</v>
      </c>
      <c r="Y589" s="12">
        <v>1</v>
      </c>
      <c r="Z589" s="12" t="s">
        <v>44</v>
      </c>
      <c r="AE589">
        <v>10</v>
      </c>
      <c r="AF589" t="s">
        <v>337</v>
      </c>
      <c r="AG589">
        <v>5</v>
      </c>
      <c r="AH589" t="s">
        <v>344</v>
      </c>
      <c r="AI589">
        <v>3</v>
      </c>
      <c r="AJ589" t="s">
        <v>47</v>
      </c>
      <c r="AM589" t="s">
        <v>1073</v>
      </c>
      <c r="AN589" t="s">
        <v>1074</v>
      </c>
      <c r="AO589" t="s">
        <v>36</v>
      </c>
      <c r="AT589">
        <v>0</v>
      </c>
      <c r="AU589">
        <v>0</v>
      </c>
      <c r="AV589">
        <v>2021</v>
      </c>
      <c r="AW589">
        <v>390</v>
      </c>
      <c r="AX589" t="s">
        <v>40</v>
      </c>
      <c r="AY589">
        <v>471</v>
      </c>
      <c r="AZ589" s="1">
        <v>44491</v>
      </c>
      <c r="BA589" t="s">
        <v>41</v>
      </c>
      <c r="BB589" t="s">
        <v>1077</v>
      </c>
      <c r="BC589">
        <v>708</v>
      </c>
    </row>
    <row r="590" spans="1:55" x14ac:dyDescent="0.25">
      <c r="A590" s="12">
        <v>2004</v>
      </c>
      <c r="B590" s="12">
        <v>0</v>
      </c>
      <c r="C590" s="12" t="s">
        <v>1069</v>
      </c>
      <c r="D590" s="12">
        <v>2021</v>
      </c>
      <c r="E590" s="22">
        <v>2106</v>
      </c>
      <c r="F590" s="12">
        <v>1841</v>
      </c>
      <c r="G590" s="12" t="s">
        <v>1078</v>
      </c>
      <c r="H590" s="20">
        <v>4683.18</v>
      </c>
      <c r="I590" s="12">
        <v>0</v>
      </c>
      <c r="J590" s="21">
        <v>4683.18</v>
      </c>
      <c r="K590" s="25" t="s">
        <v>1597</v>
      </c>
      <c r="L590" s="11" t="s">
        <v>1598</v>
      </c>
      <c r="M590" s="13"/>
      <c r="N590" s="14"/>
      <c r="O590" s="6"/>
      <c r="P590" s="15"/>
      <c r="Q590" s="7"/>
      <c r="R590" s="8">
        <f t="shared" si="9"/>
        <v>4683.18</v>
      </c>
      <c r="S590" s="9"/>
      <c r="T590" s="10"/>
      <c r="U590" s="12"/>
      <c r="V590" s="12"/>
      <c r="W590" s="12">
        <v>4</v>
      </c>
      <c r="X590" s="12" t="s">
        <v>734</v>
      </c>
      <c r="Y590" s="12">
        <v>1</v>
      </c>
      <c r="Z590" s="12" t="s">
        <v>44</v>
      </c>
      <c r="AE590">
        <v>10</v>
      </c>
      <c r="AF590" t="s">
        <v>337</v>
      </c>
      <c r="AG590">
        <v>5</v>
      </c>
      <c r="AH590" t="s">
        <v>344</v>
      </c>
      <c r="AI590">
        <v>3</v>
      </c>
      <c r="AJ590" t="s">
        <v>47</v>
      </c>
      <c r="AM590" t="s">
        <v>1073</v>
      </c>
      <c r="AN590" t="s">
        <v>1074</v>
      </c>
      <c r="AO590" t="s">
        <v>36</v>
      </c>
      <c r="AR590" t="s">
        <v>1079</v>
      </c>
      <c r="AT590">
        <v>4683.17</v>
      </c>
      <c r="AU590">
        <v>0.01</v>
      </c>
      <c r="AV590">
        <v>2021</v>
      </c>
      <c r="AW590">
        <v>451</v>
      </c>
      <c r="AX590" t="s">
        <v>40</v>
      </c>
      <c r="AY590">
        <v>533</v>
      </c>
      <c r="AZ590" s="1">
        <v>44523</v>
      </c>
      <c r="BA590" t="s">
        <v>41</v>
      </c>
      <c r="BB590" t="s">
        <v>1080</v>
      </c>
      <c r="BC590">
        <v>11331</v>
      </c>
    </row>
    <row r="591" spans="1:55" x14ac:dyDescent="0.25">
      <c r="A591" s="12">
        <v>2004</v>
      </c>
      <c r="B591" s="12">
        <v>0</v>
      </c>
      <c r="C591" s="12" t="s">
        <v>1069</v>
      </c>
      <c r="D591" s="12">
        <v>2021</v>
      </c>
      <c r="E591" s="22">
        <v>2129</v>
      </c>
      <c r="F591" s="12"/>
      <c r="G591" s="12" t="s">
        <v>1081</v>
      </c>
      <c r="H591" s="20">
        <v>1334.68</v>
      </c>
      <c r="I591" s="12">
        <v>0</v>
      </c>
      <c r="J591" s="21">
        <v>1334.68</v>
      </c>
      <c r="K591" s="25" t="s">
        <v>1597</v>
      </c>
      <c r="L591" s="11" t="s">
        <v>1598</v>
      </c>
      <c r="M591" s="13"/>
      <c r="N591" s="14"/>
      <c r="O591" s="6"/>
      <c r="P591" s="15"/>
      <c r="Q591" s="7"/>
      <c r="R591" s="8">
        <f t="shared" si="9"/>
        <v>1334.68</v>
      </c>
      <c r="S591" s="9"/>
      <c r="T591" s="10"/>
      <c r="U591" s="12"/>
      <c r="V591" s="12"/>
      <c r="W591" s="12">
        <v>4</v>
      </c>
      <c r="X591" s="12" t="s">
        <v>734</v>
      </c>
      <c r="Y591" s="12">
        <v>1</v>
      </c>
      <c r="Z591" s="12" t="s">
        <v>44</v>
      </c>
      <c r="AE591">
        <v>10</v>
      </c>
      <c r="AF591" t="s">
        <v>337</v>
      </c>
      <c r="AG591">
        <v>5</v>
      </c>
      <c r="AH591" t="s">
        <v>344</v>
      </c>
      <c r="AI591">
        <v>3</v>
      </c>
      <c r="AJ591" t="s">
        <v>47</v>
      </c>
      <c r="AM591" t="s">
        <v>1073</v>
      </c>
      <c r="AN591" t="s">
        <v>1074</v>
      </c>
      <c r="AO591" t="s">
        <v>36</v>
      </c>
      <c r="AR591" t="s">
        <v>1082</v>
      </c>
      <c r="AT591">
        <v>1334.68</v>
      </c>
      <c r="AU591">
        <v>0</v>
      </c>
      <c r="AV591">
        <v>2021</v>
      </c>
      <c r="AW591">
        <v>469</v>
      </c>
      <c r="AX591" t="s">
        <v>40</v>
      </c>
      <c r="AY591">
        <v>552</v>
      </c>
      <c r="AZ591" s="1">
        <v>44530</v>
      </c>
      <c r="BA591" t="s">
        <v>41</v>
      </c>
      <c r="BB591" t="s">
        <v>1081</v>
      </c>
      <c r="BC591">
        <v>11331</v>
      </c>
    </row>
    <row r="592" spans="1:55" x14ac:dyDescent="0.25">
      <c r="A592" s="12">
        <v>2005</v>
      </c>
      <c r="B592" s="12">
        <v>0</v>
      </c>
      <c r="C592" s="12" t="s">
        <v>1083</v>
      </c>
      <c r="D592" s="12">
        <v>2021</v>
      </c>
      <c r="E592" s="22">
        <v>1033</v>
      </c>
      <c r="F592" s="12"/>
      <c r="G592" s="12" t="s">
        <v>1084</v>
      </c>
      <c r="H592" s="20">
        <v>19</v>
      </c>
      <c r="I592" s="12">
        <v>0</v>
      </c>
      <c r="J592" s="21">
        <v>19</v>
      </c>
      <c r="K592" s="25" t="s">
        <v>1599</v>
      </c>
      <c r="L592" s="11" t="s">
        <v>1600</v>
      </c>
      <c r="M592" s="13">
        <v>19</v>
      </c>
      <c r="N592" s="14"/>
      <c r="O592" s="6"/>
      <c r="P592" s="15"/>
      <c r="Q592" s="7"/>
      <c r="R592" s="8">
        <f t="shared" si="9"/>
        <v>0</v>
      </c>
      <c r="S592" s="9"/>
      <c r="T592" s="10"/>
      <c r="U592" s="12"/>
      <c r="V592" s="12"/>
      <c r="W592" s="12">
        <v>4</v>
      </c>
      <c r="X592" s="12" t="s">
        <v>734</v>
      </c>
      <c r="Y592" s="12">
        <v>1</v>
      </c>
      <c r="Z592" s="12" t="s">
        <v>44</v>
      </c>
      <c r="AE592">
        <v>10</v>
      </c>
      <c r="AF592" t="s">
        <v>337</v>
      </c>
      <c r="AG592">
        <v>5</v>
      </c>
      <c r="AH592" t="s">
        <v>344</v>
      </c>
      <c r="AI592">
        <v>3</v>
      </c>
      <c r="AJ592" t="s">
        <v>47</v>
      </c>
      <c r="AM592" t="s">
        <v>764</v>
      </c>
      <c r="AN592" t="s">
        <v>765</v>
      </c>
      <c r="AO592" t="s">
        <v>36</v>
      </c>
      <c r="AR592">
        <v>8691446821</v>
      </c>
      <c r="AT592">
        <v>0</v>
      </c>
      <c r="AU592">
        <v>19</v>
      </c>
      <c r="AV592">
        <v>2021</v>
      </c>
      <c r="AW592">
        <v>193</v>
      </c>
      <c r="AX592" t="s">
        <v>40</v>
      </c>
      <c r="AY592">
        <v>225</v>
      </c>
      <c r="AZ592" s="1">
        <v>44337</v>
      </c>
      <c r="BA592" t="s">
        <v>41</v>
      </c>
      <c r="BB592" t="s">
        <v>830</v>
      </c>
      <c r="BC592">
        <v>10688</v>
      </c>
    </row>
    <row r="593" spans="1:55" x14ac:dyDescent="0.25">
      <c r="A593" s="12">
        <v>2005</v>
      </c>
      <c r="B593" s="12">
        <v>0</v>
      </c>
      <c r="C593" s="12" t="s">
        <v>1083</v>
      </c>
      <c r="D593" s="12">
        <v>2021</v>
      </c>
      <c r="E593" s="22">
        <v>1974</v>
      </c>
      <c r="F593" s="12"/>
      <c r="G593" s="12" t="s">
        <v>1085</v>
      </c>
      <c r="H593" s="20">
        <v>4860</v>
      </c>
      <c r="I593" s="12">
        <v>0</v>
      </c>
      <c r="J593" s="21">
        <v>4860</v>
      </c>
      <c r="K593" s="25" t="s">
        <v>1597</v>
      </c>
      <c r="L593" s="11" t="s">
        <v>1598</v>
      </c>
      <c r="M593" s="13"/>
      <c r="N593" s="14"/>
      <c r="O593" s="6"/>
      <c r="P593" s="15"/>
      <c r="Q593" s="7"/>
      <c r="R593" s="8">
        <f t="shared" si="9"/>
        <v>4860</v>
      </c>
      <c r="S593" s="9"/>
      <c r="T593" s="10"/>
      <c r="U593" s="12"/>
      <c r="V593" s="12"/>
      <c r="W593" s="12">
        <v>4</v>
      </c>
      <c r="X593" s="12" t="s">
        <v>734</v>
      </c>
      <c r="Y593" s="12">
        <v>1</v>
      </c>
      <c r="Z593" s="12" t="s">
        <v>44</v>
      </c>
      <c r="AE593">
        <v>10</v>
      </c>
      <c r="AF593" t="s">
        <v>337</v>
      </c>
      <c r="AG593">
        <v>5</v>
      </c>
      <c r="AH593" t="s">
        <v>344</v>
      </c>
      <c r="AI593">
        <v>3</v>
      </c>
      <c r="AJ593" t="s">
        <v>47</v>
      </c>
      <c r="AM593" t="s">
        <v>764</v>
      </c>
      <c r="AN593" t="s">
        <v>765</v>
      </c>
      <c r="AO593" t="s">
        <v>36</v>
      </c>
      <c r="AR593" t="s">
        <v>775</v>
      </c>
      <c r="AT593">
        <v>4860</v>
      </c>
      <c r="AU593">
        <v>0</v>
      </c>
      <c r="AV593">
        <v>2021</v>
      </c>
      <c r="AW593">
        <v>429</v>
      </c>
      <c r="AX593" t="s">
        <v>40</v>
      </c>
      <c r="AY593">
        <v>508</v>
      </c>
      <c r="AZ593" s="1">
        <v>44508</v>
      </c>
      <c r="BA593" t="s">
        <v>41</v>
      </c>
      <c r="BB593" t="s">
        <v>1086</v>
      </c>
      <c r="BC593">
        <v>11160</v>
      </c>
    </row>
    <row r="594" spans="1:55" x14ac:dyDescent="0.25">
      <c r="A594" s="12">
        <v>2005</v>
      </c>
      <c r="B594" s="12">
        <v>0</v>
      </c>
      <c r="C594" s="12" t="s">
        <v>1083</v>
      </c>
      <c r="D594" s="12">
        <v>2021</v>
      </c>
      <c r="E594" s="22">
        <v>1975</v>
      </c>
      <c r="F594" s="12"/>
      <c r="G594" s="12" t="s">
        <v>1087</v>
      </c>
      <c r="H594" s="20">
        <v>59957.71</v>
      </c>
      <c r="I594" s="12">
        <v>0</v>
      </c>
      <c r="J594" s="21">
        <v>59957.71</v>
      </c>
      <c r="K594" s="25" t="s">
        <v>1597</v>
      </c>
      <c r="L594" s="11" t="s">
        <v>1598</v>
      </c>
      <c r="M594" s="13"/>
      <c r="N594" s="14"/>
      <c r="O594" s="6"/>
      <c r="P594" s="15"/>
      <c r="Q594" s="7"/>
      <c r="R594" s="8">
        <f t="shared" si="9"/>
        <v>59957.71</v>
      </c>
      <c r="S594" s="9"/>
      <c r="T594" s="10"/>
      <c r="U594" s="12"/>
      <c r="V594" s="12"/>
      <c r="W594" s="12">
        <v>4</v>
      </c>
      <c r="X594" s="12" t="s">
        <v>734</v>
      </c>
      <c r="Y594" s="12">
        <v>1</v>
      </c>
      <c r="Z594" s="12" t="s">
        <v>44</v>
      </c>
      <c r="AE594">
        <v>10</v>
      </c>
      <c r="AF594" t="s">
        <v>337</v>
      </c>
      <c r="AG594">
        <v>5</v>
      </c>
      <c r="AH594" t="s">
        <v>344</v>
      </c>
      <c r="AI594">
        <v>3</v>
      </c>
      <c r="AJ594" t="s">
        <v>47</v>
      </c>
      <c r="AM594" t="s">
        <v>764</v>
      </c>
      <c r="AN594" t="s">
        <v>765</v>
      </c>
      <c r="AO594" t="s">
        <v>36</v>
      </c>
      <c r="AR594">
        <v>8691446821</v>
      </c>
      <c r="AT594">
        <v>59957.71</v>
      </c>
      <c r="AU594">
        <v>0</v>
      </c>
      <c r="AV594">
        <v>2021</v>
      </c>
      <c r="AW594">
        <v>429</v>
      </c>
      <c r="AX594" t="s">
        <v>40</v>
      </c>
      <c r="AY594">
        <v>508</v>
      </c>
      <c r="AZ594" s="1">
        <v>44508</v>
      </c>
      <c r="BA594" t="s">
        <v>41</v>
      </c>
      <c r="BB594" t="s">
        <v>1086</v>
      </c>
      <c r="BC594">
        <v>10688</v>
      </c>
    </row>
    <row r="595" spans="1:55" x14ac:dyDescent="0.25">
      <c r="A595" s="12">
        <v>2008</v>
      </c>
      <c r="B595" s="12">
        <v>0</v>
      </c>
      <c r="C595" s="12" t="s">
        <v>1088</v>
      </c>
      <c r="D595" s="12">
        <v>2019</v>
      </c>
      <c r="E595" s="22">
        <v>2252</v>
      </c>
      <c r="F595" s="12"/>
      <c r="G595" s="12" t="s">
        <v>1089</v>
      </c>
      <c r="H595" s="20">
        <v>525.21</v>
      </c>
      <c r="I595" s="12">
        <v>0</v>
      </c>
      <c r="J595" s="21">
        <v>525.21</v>
      </c>
      <c r="K595" s="25" t="s">
        <v>1599</v>
      </c>
      <c r="L595" s="11" t="s">
        <v>1600</v>
      </c>
      <c r="M595" s="13">
        <v>525.21</v>
      </c>
      <c r="N595" s="14"/>
      <c r="O595" s="6"/>
      <c r="P595" s="15"/>
      <c r="Q595" s="7"/>
      <c r="R595" s="8">
        <f t="shared" si="9"/>
        <v>0</v>
      </c>
      <c r="S595" s="9"/>
      <c r="T595" s="10"/>
      <c r="U595" s="12"/>
      <c r="V595" s="12"/>
      <c r="W595" s="12">
        <v>4</v>
      </c>
      <c r="X595" s="12" t="s">
        <v>734</v>
      </c>
      <c r="Y595" s="12">
        <v>1</v>
      </c>
      <c r="Z595" s="12" t="s">
        <v>44</v>
      </c>
      <c r="AE595">
        <v>10</v>
      </c>
      <c r="AF595" t="s">
        <v>337</v>
      </c>
      <c r="AG595">
        <v>5</v>
      </c>
      <c r="AH595" t="s">
        <v>344</v>
      </c>
      <c r="AI595">
        <v>3</v>
      </c>
      <c r="AJ595" t="s">
        <v>47</v>
      </c>
      <c r="AM595" t="s">
        <v>984</v>
      </c>
      <c r="AN595" t="s">
        <v>985</v>
      </c>
      <c r="AO595" t="s">
        <v>36</v>
      </c>
      <c r="AR595" t="s">
        <v>1090</v>
      </c>
      <c r="AT595">
        <v>0</v>
      </c>
      <c r="AU595">
        <v>525.21</v>
      </c>
      <c r="AV595">
        <v>2019</v>
      </c>
      <c r="AW595">
        <v>494</v>
      </c>
      <c r="AX595" t="s">
        <v>40</v>
      </c>
      <c r="AY595">
        <v>541</v>
      </c>
      <c r="AZ595" s="1">
        <v>43812</v>
      </c>
      <c r="BA595" t="s">
        <v>41</v>
      </c>
      <c r="BB595" t="s">
        <v>1091</v>
      </c>
      <c r="BC595">
        <v>8617</v>
      </c>
    </row>
    <row r="596" spans="1:55" x14ac:dyDescent="0.25">
      <c r="A596" s="12">
        <v>2008</v>
      </c>
      <c r="B596" s="12">
        <v>0</v>
      </c>
      <c r="C596" s="12" t="s">
        <v>1088</v>
      </c>
      <c r="D596" s="12">
        <v>2021</v>
      </c>
      <c r="E596" s="22">
        <v>174</v>
      </c>
      <c r="F596" s="12"/>
      <c r="G596" s="12" t="s">
        <v>1092</v>
      </c>
      <c r="H596" s="20">
        <v>219.6</v>
      </c>
      <c r="I596" s="12">
        <v>0</v>
      </c>
      <c r="J596" s="21">
        <v>219.6</v>
      </c>
      <c r="K596" s="25" t="s">
        <v>1599</v>
      </c>
      <c r="L596" s="11" t="s">
        <v>1600</v>
      </c>
      <c r="M596" s="13">
        <v>219.6</v>
      </c>
      <c r="N596" s="14"/>
      <c r="O596" s="6"/>
      <c r="P596" s="15"/>
      <c r="Q596" s="7"/>
      <c r="R596" s="8">
        <f t="shared" si="9"/>
        <v>0</v>
      </c>
      <c r="S596" s="9"/>
      <c r="T596" s="10">
        <v>219.6</v>
      </c>
      <c r="U596" s="12">
        <v>2020</v>
      </c>
      <c r="V596" s="12">
        <v>173</v>
      </c>
      <c r="W596" s="12">
        <v>4</v>
      </c>
      <c r="X596" s="12" t="s">
        <v>734</v>
      </c>
      <c r="Y596" s="12">
        <v>1</v>
      </c>
      <c r="Z596" s="12" t="s">
        <v>44</v>
      </c>
      <c r="AE596">
        <v>10</v>
      </c>
      <c r="AF596" t="s">
        <v>337</v>
      </c>
      <c r="AG596">
        <v>5</v>
      </c>
      <c r="AH596" t="s">
        <v>344</v>
      </c>
      <c r="AI596">
        <v>3</v>
      </c>
      <c r="AJ596" t="s">
        <v>47</v>
      </c>
      <c r="AM596" t="s">
        <v>984</v>
      </c>
      <c r="AN596" t="s">
        <v>985</v>
      </c>
      <c r="AO596" t="s">
        <v>36</v>
      </c>
      <c r="AR596" t="s">
        <v>1093</v>
      </c>
      <c r="AT596">
        <v>0</v>
      </c>
      <c r="AU596">
        <v>219.6</v>
      </c>
      <c r="AV596">
        <v>2020</v>
      </c>
      <c r="AW596">
        <v>477</v>
      </c>
      <c r="AX596" t="s">
        <v>40</v>
      </c>
      <c r="AY596">
        <v>537</v>
      </c>
      <c r="AZ596" s="1">
        <v>44168</v>
      </c>
      <c r="BA596" t="s">
        <v>41</v>
      </c>
      <c r="BB596" t="s">
        <v>1094</v>
      </c>
      <c r="BC596">
        <v>8247</v>
      </c>
    </row>
    <row r="597" spans="1:55" x14ac:dyDescent="0.25">
      <c r="A597" s="12">
        <v>2008</v>
      </c>
      <c r="B597" s="12">
        <v>0</v>
      </c>
      <c r="C597" s="12" t="s">
        <v>1088</v>
      </c>
      <c r="D597" s="12">
        <v>2021</v>
      </c>
      <c r="E597" s="22">
        <v>386</v>
      </c>
      <c r="F597" s="12"/>
      <c r="G597" s="12" t="s">
        <v>1095</v>
      </c>
      <c r="H597" s="20">
        <v>3.66</v>
      </c>
      <c r="I597" s="12">
        <v>0</v>
      </c>
      <c r="J597" s="21">
        <v>3.66</v>
      </c>
      <c r="K597" s="25" t="s">
        <v>1599</v>
      </c>
      <c r="L597" s="11" t="s">
        <v>1600</v>
      </c>
      <c r="M597" s="13">
        <v>3.66</v>
      </c>
      <c r="N597" s="14"/>
      <c r="O597" s="6"/>
      <c r="P597" s="15"/>
      <c r="Q597" s="7"/>
      <c r="R597" s="8">
        <f t="shared" si="9"/>
        <v>0</v>
      </c>
      <c r="S597" s="9"/>
      <c r="T597" s="10"/>
      <c r="U597" s="12"/>
      <c r="V597" s="12"/>
      <c r="W597" s="12">
        <v>4</v>
      </c>
      <c r="X597" s="12" t="s">
        <v>734</v>
      </c>
      <c r="Y597" s="12">
        <v>1</v>
      </c>
      <c r="Z597" s="12" t="s">
        <v>44</v>
      </c>
      <c r="AE597">
        <v>10</v>
      </c>
      <c r="AF597" t="s">
        <v>337</v>
      </c>
      <c r="AG597">
        <v>5</v>
      </c>
      <c r="AH597" t="s">
        <v>344</v>
      </c>
      <c r="AI597">
        <v>3</v>
      </c>
      <c r="AJ597" t="s">
        <v>47</v>
      </c>
      <c r="AM597" t="s">
        <v>984</v>
      </c>
      <c r="AN597" t="s">
        <v>985</v>
      </c>
      <c r="AO597" t="s">
        <v>36</v>
      </c>
      <c r="AR597" t="s">
        <v>1096</v>
      </c>
      <c r="AT597">
        <v>0</v>
      </c>
      <c r="AU597">
        <v>3.66</v>
      </c>
      <c r="AV597">
        <v>2021</v>
      </c>
      <c r="AW597">
        <v>31</v>
      </c>
      <c r="AX597" t="s">
        <v>40</v>
      </c>
      <c r="AY597">
        <v>36</v>
      </c>
      <c r="AZ597" s="1">
        <v>44224</v>
      </c>
      <c r="BA597" t="s">
        <v>41</v>
      </c>
      <c r="BB597" t="s">
        <v>1097</v>
      </c>
      <c r="BC597">
        <v>417</v>
      </c>
    </row>
    <row r="598" spans="1:55" x14ac:dyDescent="0.25">
      <c r="A598" s="12">
        <v>2008</v>
      </c>
      <c r="B598" s="12">
        <v>0</v>
      </c>
      <c r="C598" s="12" t="s">
        <v>1088</v>
      </c>
      <c r="D598" s="12">
        <v>2021</v>
      </c>
      <c r="E598" s="22">
        <v>2163</v>
      </c>
      <c r="F598" s="12"/>
      <c r="G598" s="12" t="s">
        <v>811</v>
      </c>
      <c r="H598" s="20">
        <v>2200</v>
      </c>
      <c r="I598" s="12">
        <v>0</v>
      </c>
      <c r="J598" s="21">
        <v>2200</v>
      </c>
      <c r="K598" s="25" t="s">
        <v>1597</v>
      </c>
      <c r="L598" s="11" t="s">
        <v>1598</v>
      </c>
      <c r="M598" s="13"/>
      <c r="N598" s="14"/>
      <c r="O598" s="6"/>
      <c r="P598" s="15"/>
      <c r="Q598" s="7"/>
      <c r="R598" s="8">
        <f t="shared" si="9"/>
        <v>2200</v>
      </c>
      <c r="S598" s="9"/>
      <c r="T598" s="10"/>
      <c r="U598" s="12"/>
      <c r="V598" s="12"/>
      <c r="W598" s="12">
        <v>4</v>
      </c>
      <c r="X598" s="12" t="s">
        <v>734</v>
      </c>
      <c r="Y598" s="12">
        <v>1</v>
      </c>
      <c r="Z598" s="12" t="s">
        <v>44</v>
      </c>
      <c r="AE598">
        <v>10</v>
      </c>
      <c r="AF598" t="s">
        <v>337</v>
      </c>
      <c r="AG598">
        <v>5</v>
      </c>
      <c r="AH598" t="s">
        <v>344</v>
      </c>
      <c r="AI598">
        <v>3</v>
      </c>
      <c r="AJ598" t="s">
        <v>47</v>
      </c>
      <c r="AM598" t="s">
        <v>984</v>
      </c>
      <c r="AN598" t="s">
        <v>985</v>
      </c>
      <c r="AO598" t="s">
        <v>36</v>
      </c>
      <c r="AR598" t="s">
        <v>812</v>
      </c>
      <c r="AT598">
        <v>2200</v>
      </c>
      <c r="AU598">
        <v>0</v>
      </c>
      <c r="AV598">
        <v>2021</v>
      </c>
      <c r="AW598">
        <v>478</v>
      </c>
      <c r="AX598" t="s">
        <v>40</v>
      </c>
      <c r="AY598">
        <v>570</v>
      </c>
      <c r="AZ598" s="1">
        <v>44537</v>
      </c>
      <c r="BA598" t="s">
        <v>41</v>
      </c>
      <c r="BB598" t="s">
        <v>811</v>
      </c>
      <c r="BC598">
        <v>11018</v>
      </c>
    </row>
    <row r="599" spans="1:55" x14ac:dyDescent="0.25">
      <c r="A599" s="12">
        <v>2012</v>
      </c>
      <c r="B599" s="12">
        <v>0</v>
      </c>
      <c r="C599" s="12" t="s">
        <v>1098</v>
      </c>
      <c r="D599" s="12">
        <v>2020</v>
      </c>
      <c r="E599" s="22">
        <v>834</v>
      </c>
      <c r="F599" s="12"/>
      <c r="G599" s="12" t="s">
        <v>1099</v>
      </c>
      <c r="H599" s="20">
        <v>836.42</v>
      </c>
      <c r="I599" s="12">
        <v>0</v>
      </c>
      <c r="J599" s="21">
        <v>836.42</v>
      </c>
      <c r="K599" s="25" t="s">
        <v>1599</v>
      </c>
      <c r="L599" s="11" t="s">
        <v>1600</v>
      </c>
      <c r="M599" s="13">
        <v>836.42</v>
      </c>
      <c r="N599" s="14"/>
      <c r="O599" s="6"/>
      <c r="P599" s="15"/>
      <c r="Q599" s="7"/>
      <c r="R599" s="8">
        <f t="shared" si="9"/>
        <v>0</v>
      </c>
      <c r="S599" s="9"/>
      <c r="T599" s="10"/>
      <c r="U599" s="12"/>
      <c r="V599" s="12"/>
      <c r="W599" s="12">
        <v>4</v>
      </c>
      <c r="X599" s="12" t="s">
        <v>734</v>
      </c>
      <c r="Y599" s="12">
        <v>1</v>
      </c>
      <c r="Z599" s="12" t="s">
        <v>44</v>
      </c>
      <c r="AE599">
        <v>10</v>
      </c>
      <c r="AF599" t="s">
        <v>337</v>
      </c>
      <c r="AG599">
        <v>5</v>
      </c>
      <c r="AH599" t="s">
        <v>344</v>
      </c>
      <c r="AI599">
        <v>3</v>
      </c>
      <c r="AJ599" t="s">
        <v>47</v>
      </c>
      <c r="AM599" t="s">
        <v>764</v>
      </c>
      <c r="AN599" t="s">
        <v>765</v>
      </c>
      <c r="AO599" t="s">
        <v>36</v>
      </c>
      <c r="AR599">
        <v>8242979176</v>
      </c>
      <c r="AT599">
        <v>0</v>
      </c>
      <c r="AU599">
        <v>836.42</v>
      </c>
      <c r="AV599">
        <v>2020</v>
      </c>
      <c r="AW599">
        <v>117</v>
      </c>
      <c r="AX599" t="s">
        <v>40</v>
      </c>
      <c r="AY599">
        <v>182</v>
      </c>
      <c r="AZ599" s="1">
        <v>43938</v>
      </c>
      <c r="BA599" t="s">
        <v>41</v>
      </c>
      <c r="BB599" t="s">
        <v>767</v>
      </c>
      <c r="BC599">
        <v>10688</v>
      </c>
    </row>
    <row r="600" spans="1:55" x14ac:dyDescent="0.25">
      <c r="A600" s="12">
        <v>2012</v>
      </c>
      <c r="B600" s="12">
        <v>0</v>
      </c>
      <c r="C600" s="12" t="s">
        <v>1098</v>
      </c>
      <c r="D600" s="12">
        <v>2021</v>
      </c>
      <c r="E600" s="22">
        <v>1213</v>
      </c>
      <c r="F600" s="12"/>
      <c r="G600" s="12" t="s">
        <v>1100</v>
      </c>
      <c r="H600" s="20">
        <v>48.49</v>
      </c>
      <c r="I600" s="12">
        <v>0</v>
      </c>
      <c r="J600" s="21">
        <v>48.49</v>
      </c>
      <c r="K600" s="25" t="s">
        <v>1599</v>
      </c>
      <c r="L600" s="11" t="s">
        <v>1600</v>
      </c>
      <c r="M600" s="13">
        <v>48.49</v>
      </c>
      <c r="N600" s="14"/>
      <c r="O600" s="6"/>
      <c r="P600" s="15"/>
      <c r="Q600" s="7"/>
      <c r="R600" s="8">
        <f t="shared" si="9"/>
        <v>0</v>
      </c>
      <c r="S600" s="9"/>
      <c r="T600" s="10"/>
      <c r="U600" s="12"/>
      <c r="V600" s="12"/>
      <c r="W600" s="12">
        <v>4</v>
      </c>
      <c r="X600" s="12" t="s">
        <v>734</v>
      </c>
      <c r="Y600" s="12">
        <v>1</v>
      </c>
      <c r="Z600" s="12" t="s">
        <v>44</v>
      </c>
      <c r="AE600">
        <v>10</v>
      </c>
      <c r="AF600" t="s">
        <v>337</v>
      </c>
      <c r="AG600">
        <v>5</v>
      </c>
      <c r="AH600" t="s">
        <v>344</v>
      </c>
      <c r="AI600">
        <v>3</v>
      </c>
      <c r="AJ600" t="s">
        <v>47</v>
      </c>
      <c r="AM600" t="s">
        <v>764</v>
      </c>
      <c r="AN600" t="s">
        <v>765</v>
      </c>
      <c r="AO600" t="s">
        <v>36</v>
      </c>
      <c r="AR600" t="s">
        <v>775</v>
      </c>
      <c r="AT600">
        <v>0</v>
      </c>
      <c r="AU600">
        <v>48.49</v>
      </c>
      <c r="AV600">
        <v>2021</v>
      </c>
      <c r="AW600">
        <v>233</v>
      </c>
      <c r="AX600" t="s">
        <v>40</v>
      </c>
      <c r="AY600">
        <v>285</v>
      </c>
      <c r="AZ600" s="1">
        <v>44369</v>
      </c>
      <c r="BA600" t="s">
        <v>41</v>
      </c>
      <c r="BB600" t="s">
        <v>832</v>
      </c>
      <c r="BC600">
        <v>11160</v>
      </c>
    </row>
    <row r="601" spans="1:55" x14ac:dyDescent="0.25">
      <c r="A601" s="12">
        <v>2012</v>
      </c>
      <c r="B601" s="12">
        <v>0</v>
      </c>
      <c r="C601" s="12" t="s">
        <v>1098</v>
      </c>
      <c r="D601" s="12">
        <v>2021</v>
      </c>
      <c r="E601" s="22">
        <v>2015</v>
      </c>
      <c r="F601" s="12"/>
      <c r="G601" s="12" t="s">
        <v>776</v>
      </c>
      <c r="H601" s="20">
        <v>609.57000000000005</v>
      </c>
      <c r="I601" s="12">
        <v>0</v>
      </c>
      <c r="J601" s="21">
        <v>609.57000000000005</v>
      </c>
      <c r="K601" s="25" t="s">
        <v>1604</v>
      </c>
      <c r="L601" s="11" t="s">
        <v>1602</v>
      </c>
      <c r="M601" s="13">
        <v>85.57</v>
      </c>
      <c r="N601" s="14"/>
      <c r="O601" s="6"/>
      <c r="P601" s="15"/>
      <c r="Q601" s="7"/>
      <c r="R601" s="8">
        <f t="shared" si="9"/>
        <v>524</v>
      </c>
      <c r="S601" s="9"/>
      <c r="T601" s="10"/>
      <c r="U601" s="12"/>
      <c r="V601" s="12"/>
      <c r="W601" s="12">
        <v>4</v>
      </c>
      <c r="X601" s="12" t="s">
        <v>734</v>
      </c>
      <c r="Y601" s="12">
        <v>1</v>
      </c>
      <c r="Z601" s="12" t="s">
        <v>44</v>
      </c>
      <c r="AE601">
        <v>10</v>
      </c>
      <c r="AF601" t="s">
        <v>337</v>
      </c>
      <c r="AG601">
        <v>5</v>
      </c>
      <c r="AH601" t="s">
        <v>344</v>
      </c>
      <c r="AI601">
        <v>3</v>
      </c>
      <c r="AJ601" t="s">
        <v>47</v>
      </c>
      <c r="AM601" t="s">
        <v>764</v>
      </c>
      <c r="AN601" t="s">
        <v>765</v>
      </c>
      <c r="AO601" t="s">
        <v>36</v>
      </c>
      <c r="AR601" t="s">
        <v>775</v>
      </c>
      <c r="AT601">
        <v>524</v>
      </c>
      <c r="AU601">
        <v>85.57</v>
      </c>
      <c r="AV601">
        <v>2021</v>
      </c>
      <c r="AW601">
        <v>443</v>
      </c>
      <c r="AX601" t="s">
        <v>40</v>
      </c>
      <c r="AY601">
        <v>526</v>
      </c>
      <c r="AZ601" s="1">
        <v>44517</v>
      </c>
      <c r="BA601" t="s">
        <v>41</v>
      </c>
      <c r="BB601" t="s">
        <v>776</v>
      </c>
      <c r="BC601">
        <v>11160</v>
      </c>
    </row>
    <row r="602" spans="1:55" x14ac:dyDescent="0.25">
      <c r="A602" s="12">
        <v>2015</v>
      </c>
      <c r="B602" s="12">
        <v>0</v>
      </c>
      <c r="C602" s="12" t="s">
        <v>1101</v>
      </c>
      <c r="D602" s="12">
        <v>2021</v>
      </c>
      <c r="E602" s="22">
        <v>441</v>
      </c>
      <c r="F602" s="12"/>
      <c r="G602" s="12" t="s">
        <v>1102</v>
      </c>
      <c r="H602" s="20">
        <v>592.80999999999995</v>
      </c>
      <c r="I602" s="12">
        <v>0</v>
      </c>
      <c r="J602" s="21">
        <v>592.80999999999995</v>
      </c>
      <c r="K602" s="25" t="s">
        <v>1597</v>
      </c>
      <c r="L602" s="11" t="s">
        <v>1598</v>
      </c>
      <c r="M602" s="13"/>
      <c r="N602" s="14"/>
      <c r="O602" s="6"/>
      <c r="P602" s="15"/>
      <c r="Q602" s="7"/>
      <c r="R602" s="8">
        <f t="shared" si="9"/>
        <v>592.80999999999995</v>
      </c>
      <c r="S602" s="9"/>
      <c r="T602" s="10"/>
      <c r="U602" s="12"/>
      <c r="V602" s="12"/>
      <c r="W602" s="12">
        <v>4</v>
      </c>
      <c r="X602" s="12" t="s">
        <v>734</v>
      </c>
      <c r="Y602" s="12">
        <v>1</v>
      </c>
      <c r="Z602" s="12" t="s">
        <v>44</v>
      </c>
      <c r="AE602">
        <v>10</v>
      </c>
      <c r="AF602" t="s">
        <v>337</v>
      </c>
      <c r="AG602">
        <v>5</v>
      </c>
      <c r="AH602" t="s">
        <v>344</v>
      </c>
      <c r="AI602">
        <v>3</v>
      </c>
      <c r="AJ602" t="s">
        <v>47</v>
      </c>
      <c r="AM602" t="s">
        <v>799</v>
      </c>
      <c r="AN602" t="s">
        <v>800</v>
      </c>
      <c r="AO602" t="s">
        <v>36</v>
      </c>
      <c r="AT602">
        <v>67.88</v>
      </c>
      <c r="AU602">
        <v>524.92999999999995</v>
      </c>
      <c r="AV602">
        <v>2021</v>
      </c>
      <c r="AW602">
        <v>57</v>
      </c>
      <c r="AX602" t="s">
        <v>40</v>
      </c>
      <c r="AY602">
        <v>60</v>
      </c>
      <c r="AZ602" s="1">
        <v>44232</v>
      </c>
      <c r="BA602" t="s">
        <v>41</v>
      </c>
      <c r="BB602" t="s">
        <v>798</v>
      </c>
      <c r="BC602">
        <v>2378</v>
      </c>
    </row>
    <row r="603" spans="1:55" x14ac:dyDescent="0.25">
      <c r="A603" s="12">
        <v>2016</v>
      </c>
      <c r="B603" s="12">
        <v>0</v>
      </c>
      <c r="C603" s="12" t="s">
        <v>1103</v>
      </c>
      <c r="D603" s="12">
        <v>2021</v>
      </c>
      <c r="E603" s="22">
        <v>2020</v>
      </c>
      <c r="F603" s="12"/>
      <c r="G603" s="12" t="s">
        <v>1104</v>
      </c>
      <c r="H603" s="20">
        <v>7068.68</v>
      </c>
      <c r="I603" s="12">
        <v>0</v>
      </c>
      <c r="J603" s="21">
        <v>7068.68</v>
      </c>
      <c r="K603" s="25" t="s">
        <v>1597</v>
      </c>
      <c r="L603" s="11" t="s">
        <v>1598</v>
      </c>
      <c r="M603" s="13"/>
      <c r="N603" s="14"/>
      <c r="O603" s="6"/>
      <c r="P603" s="15"/>
      <c r="Q603" s="7"/>
      <c r="R603" s="8">
        <f t="shared" si="9"/>
        <v>7068.68</v>
      </c>
      <c r="S603" s="9"/>
      <c r="T603" s="10"/>
      <c r="U603" s="12"/>
      <c r="V603" s="12"/>
      <c r="W603" s="12">
        <v>4</v>
      </c>
      <c r="X603" s="12" t="s">
        <v>734</v>
      </c>
      <c r="Y603" s="12">
        <v>1</v>
      </c>
      <c r="Z603" s="12" t="s">
        <v>44</v>
      </c>
      <c r="AE603">
        <v>10</v>
      </c>
      <c r="AF603" t="s">
        <v>337</v>
      </c>
      <c r="AG603">
        <v>5</v>
      </c>
      <c r="AH603" t="s">
        <v>344</v>
      </c>
      <c r="AI603">
        <v>3</v>
      </c>
      <c r="AJ603" t="s">
        <v>47</v>
      </c>
      <c r="AM603" t="s">
        <v>234</v>
      </c>
      <c r="AN603" t="s">
        <v>235</v>
      </c>
      <c r="AO603" t="s">
        <v>36</v>
      </c>
      <c r="AR603" t="s">
        <v>1105</v>
      </c>
      <c r="AT603">
        <v>7068.68</v>
      </c>
      <c r="AU603">
        <v>0</v>
      </c>
      <c r="AV603">
        <v>2021</v>
      </c>
      <c r="AW603">
        <v>445</v>
      </c>
      <c r="AX603" t="s">
        <v>40</v>
      </c>
      <c r="AY603">
        <v>527</v>
      </c>
      <c r="AZ603" s="1">
        <v>44518</v>
      </c>
      <c r="BA603" t="s">
        <v>41</v>
      </c>
      <c r="BB603" t="s">
        <v>1106</v>
      </c>
      <c r="BC603">
        <v>9028</v>
      </c>
    </row>
    <row r="604" spans="1:55" x14ac:dyDescent="0.25">
      <c r="A604" s="12">
        <v>2016</v>
      </c>
      <c r="B604" s="12">
        <v>0</v>
      </c>
      <c r="C604" s="12" t="s">
        <v>1103</v>
      </c>
      <c r="D604" s="12">
        <v>2021</v>
      </c>
      <c r="E604" s="22">
        <v>2130</v>
      </c>
      <c r="F604" s="12"/>
      <c r="G604" s="12" t="s">
        <v>726</v>
      </c>
      <c r="H604" s="20">
        <v>7465.78</v>
      </c>
      <c r="I604" s="12">
        <v>0</v>
      </c>
      <c r="J604" s="21">
        <v>7465.78</v>
      </c>
      <c r="K604" s="25" t="s">
        <v>1597</v>
      </c>
      <c r="L604" s="11" t="s">
        <v>1598</v>
      </c>
      <c r="M604" s="13"/>
      <c r="N604" s="14"/>
      <c r="O604" s="6"/>
      <c r="P604" s="15"/>
      <c r="Q604" s="7"/>
      <c r="R604" s="8">
        <f t="shared" si="9"/>
        <v>7465.78</v>
      </c>
      <c r="S604" s="9"/>
      <c r="T604" s="10"/>
      <c r="U604" s="12"/>
      <c r="V604" s="12"/>
      <c r="W604" s="12">
        <v>4</v>
      </c>
      <c r="X604" s="12" t="s">
        <v>734</v>
      </c>
      <c r="Y604" s="12">
        <v>1</v>
      </c>
      <c r="Z604" s="12" t="s">
        <v>44</v>
      </c>
      <c r="AE604">
        <v>10</v>
      </c>
      <c r="AF604" t="s">
        <v>337</v>
      </c>
      <c r="AG604">
        <v>5</v>
      </c>
      <c r="AH604" t="s">
        <v>344</v>
      </c>
      <c r="AI604">
        <v>3</v>
      </c>
      <c r="AJ604" t="s">
        <v>47</v>
      </c>
      <c r="AM604" t="s">
        <v>234</v>
      </c>
      <c r="AN604" t="s">
        <v>235</v>
      </c>
      <c r="AO604" t="s">
        <v>36</v>
      </c>
      <c r="AR604" t="s">
        <v>727</v>
      </c>
      <c r="AT604">
        <v>7465.78</v>
      </c>
      <c r="AU604">
        <v>0</v>
      </c>
      <c r="AV604">
        <v>2021</v>
      </c>
      <c r="AW604">
        <v>471</v>
      </c>
      <c r="AX604" t="s">
        <v>40</v>
      </c>
      <c r="AY604">
        <v>556</v>
      </c>
      <c r="AZ604" s="1">
        <v>44531</v>
      </c>
      <c r="BA604" t="s">
        <v>41</v>
      </c>
      <c r="BB604" t="s">
        <v>726</v>
      </c>
      <c r="BC604">
        <v>7285</v>
      </c>
    </row>
    <row r="605" spans="1:55" x14ac:dyDescent="0.25">
      <c r="A605" s="12">
        <v>2016</v>
      </c>
      <c r="B605" s="12">
        <v>0</v>
      </c>
      <c r="C605" s="12" t="s">
        <v>1103</v>
      </c>
      <c r="D605" s="12">
        <v>2021</v>
      </c>
      <c r="E605" s="22">
        <v>2178</v>
      </c>
      <c r="F605" s="12"/>
      <c r="G605" s="12" t="s">
        <v>1107</v>
      </c>
      <c r="H605" s="20">
        <v>3294</v>
      </c>
      <c r="I605" s="12">
        <v>0</v>
      </c>
      <c r="J605" s="21">
        <v>3294</v>
      </c>
      <c r="K605" s="25" t="s">
        <v>1604</v>
      </c>
      <c r="L605" s="11" t="s">
        <v>1602</v>
      </c>
      <c r="M605" s="13">
        <v>242.4</v>
      </c>
      <c r="N605" s="14"/>
      <c r="O605" s="6"/>
      <c r="P605" s="15"/>
      <c r="Q605" s="7"/>
      <c r="R605" s="8">
        <f t="shared" si="9"/>
        <v>3051.6</v>
      </c>
      <c r="S605" s="9"/>
      <c r="T605" s="10"/>
      <c r="U605" s="12"/>
      <c r="V605" s="12"/>
      <c r="W605" s="12">
        <v>4</v>
      </c>
      <c r="X605" s="12" t="s">
        <v>734</v>
      </c>
      <c r="Y605" s="12">
        <v>1</v>
      </c>
      <c r="Z605" s="12" t="s">
        <v>44</v>
      </c>
      <c r="AE605">
        <v>10</v>
      </c>
      <c r="AF605" t="s">
        <v>337</v>
      </c>
      <c r="AG605">
        <v>5</v>
      </c>
      <c r="AH605" t="s">
        <v>344</v>
      </c>
      <c r="AI605">
        <v>3</v>
      </c>
      <c r="AJ605" t="s">
        <v>47</v>
      </c>
      <c r="AM605" t="s">
        <v>234</v>
      </c>
      <c r="AN605" t="s">
        <v>235</v>
      </c>
      <c r="AO605" t="s">
        <v>36</v>
      </c>
      <c r="AR605" t="s">
        <v>727</v>
      </c>
      <c r="AT605">
        <v>3051.6</v>
      </c>
      <c r="AU605">
        <v>242.4</v>
      </c>
      <c r="AV605">
        <v>2021</v>
      </c>
      <c r="AW605">
        <v>492</v>
      </c>
      <c r="AX605" t="s">
        <v>40</v>
      </c>
      <c r="AY605">
        <v>589</v>
      </c>
      <c r="AZ605" s="1">
        <v>44543</v>
      </c>
      <c r="BA605" t="s">
        <v>41</v>
      </c>
      <c r="BB605" t="s">
        <v>1107</v>
      </c>
      <c r="BC605">
        <v>7285</v>
      </c>
    </row>
    <row r="606" spans="1:55" x14ac:dyDescent="0.25">
      <c r="A606" s="12">
        <v>2016</v>
      </c>
      <c r="B606" s="12">
        <v>0</v>
      </c>
      <c r="C606" s="12" t="s">
        <v>1103</v>
      </c>
      <c r="D606" s="12">
        <v>2021</v>
      </c>
      <c r="E606" s="22">
        <v>2308</v>
      </c>
      <c r="F606" s="12"/>
      <c r="G606" s="12" t="s">
        <v>1108</v>
      </c>
      <c r="H606" s="20">
        <v>3416</v>
      </c>
      <c r="I606" s="12">
        <v>0</v>
      </c>
      <c r="J606" s="21">
        <v>3416</v>
      </c>
      <c r="K606" s="25" t="s">
        <v>1597</v>
      </c>
      <c r="L606" s="11" t="s">
        <v>1598</v>
      </c>
      <c r="M606" s="13"/>
      <c r="N606" s="14"/>
      <c r="O606" s="6"/>
      <c r="P606" s="15"/>
      <c r="Q606" s="7"/>
      <c r="R606" s="8">
        <f t="shared" si="9"/>
        <v>3416</v>
      </c>
      <c r="S606" s="9"/>
      <c r="T606" s="10"/>
      <c r="U606" s="12"/>
      <c r="V606" s="12"/>
      <c r="W606" s="12">
        <v>4</v>
      </c>
      <c r="X606" s="12" t="s">
        <v>734</v>
      </c>
      <c r="Y606" s="12">
        <v>1</v>
      </c>
      <c r="Z606" s="12" t="s">
        <v>44</v>
      </c>
      <c r="AE606">
        <v>10</v>
      </c>
      <c r="AF606" t="s">
        <v>337</v>
      </c>
      <c r="AG606">
        <v>5</v>
      </c>
      <c r="AH606" t="s">
        <v>344</v>
      </c>
      <c r="AI606">
        <v>3</v>
      </c>
      <c r="AJ606" t="s">
        <v>47</v>
      </c>
      <c r="AM606" t="s">
        <v>234</v>
      </c>
      <c r="AN606" t="s">
        <v>235</v>
      </c>
      <c r="AO606" t="s">
        <v>36</v>
      </c>
      <c r="AR606" t="s">
        <v>1105</v>
      </c>
      <c r="AT606">
        <v>3416</v>
      </c>
      <c r="AU606">
        <v>0</v>
      </c>
      <c r="AV606">
        <v>2021</v>
      </c>
      <c r="AW606">
        <v>519</v>
      </c>
      <c r="AX606" t="s">
        <v>40</v>
      </c>
      <c r="AY606">
        <v>602</v>
      </c>
      <c r="AZ606" s="1">
        <v>44545</v>
      </c>
      <c r="BA606" t="s">
        <v>41</v>
      </c>
      <c r="BB606" t="s">
        <v>1108</v>
      </c>
      <c r="BC606">
        <v>9028</v>
      </c>
    </row>
    <row r="607" spans="1:55" x14ac:dyDescent="0.25">
      <c r="A607" s="12">
        <v>2016</v>
      </c>
      <c r="B607" s="12">
        <v>0</v>
      </c>
      <c r="C607" s="12" t="s">
        <v>1103</v>
      </c>
      <c r="D607" s="12">
        <v>2021</v>
      </c>
      <c r="E607" s="22">
        <v>2327</v>
      </c>
      <c r="F607" s="12"/>
      <c r="G607" s="12" t="s">
        <v>1109</v>
      </c>
      <c r="H607" s="20">
        <v>610</v>
      </c>
      <c r="I607" s="12">
        <v>0</v>
      </c>
      <c r="J607" s="21">
        <v>610</v>
      </c>
      <c r="K607" s="25" t="s">
        <v>1597</v>
      </c>
      <c r="L607" s="11" t="s">
        <v>1598</v>
      </c>
      <c r="M607" s="13"/>
      <c r="N607" s="14"/>
      <c r="O607" s="6"/>
      <c r="P607" s="15"/>
      <c r="Q607" s="7"/>
      <c r="R607" s="8">
        <f t="shared" si="9"/>
        <v>610</v>
      </c>
      <c r="S607" s="9"/>
      <c r="T607" s="10"/>
      <c r="U607" s="12"/>
      <c r="V607" s="12"/>
      <c r="W607" s="12">
        <v>4</v>
      </c>
      <c r="X607" s="12" t="s">
        <v>734</v>
      </c>
      <c r="Y607" s="12">
        <v>1</v>
      </c>
      <c r="Z607" s="12" t="s">
        <v>44</v>
      </c>
      <c r="AE607">
        <v>10</v>
      </c>
      <c r="AF607" t="s">
        <v>337</v>
      </c>
      <c r="AG607">
        <v>5</v>
      </c>
      <c r="AH607" t="s">
        <v>344</v>
      </c>
      <c r="AI607">
        <v>3</v>
      </c>
      <c r="AJ607" t="s">
        <v>47</v>
      </c>
      <c r="AM607" t="s">
        <v>234</v>
      </c>
      <c r="AN607" t="s">
        <v>235</v>
      </c>
      <c r="AO607" t="s">
        <v>36</v>
      </c>
      <c r="AR607" t="s">
        <v>727</v>
      </c>
      <c r="AT607">
        <v>610</v>
      </c>
      <c r="AU607">
        <v>0</v>
      </c>
      <c r="AV607">
        <v>2021</v>
      </c>
      <c r="AW607">
        <v>527</v>
      </c>
      <c r="AX607" t="s">
        <v>40</v>
      </c>
      <c r="AY607">
        <v>611</v>
      </c>
      <c r="AZ607" s="1">
        <v>44548</v>
      </c>
      <c r="BA607" t="s">
        <v>41</v>
      </c>
      <c r="BB607" t="s">
        <v>1109</v>
      </c>
      <c r="BC607">
        <v>7285</v>
      </c>
    </row>
    <row r="608" spans="1:55" x14ac:dyDescent="0.25">
      <c r="A608" s="12">
        <v>2431</v>
      </c>
      <c r="B608" s="12">
        <v>0</v>
      </c>
      <c r="C608" s="12" t="s">
        <v>1110</v>
      </c>
      <c r="D608" s="12">
        <v>2021</v>
      </c>
      <c r="E608" s="22">
        <v>1149</v>
      </c>
      <c r="F608" s="12"/>
      <c r="G608" s="12" t="s">
        <v>1111</v>
      </c>
      <c r="H608" s="20">
        <v>17714.400000000001</v>
      </c>
      <c r="I608" s="12">
        <v>0</v>
      </c>
      <c r="J608" s="21">
        <v>17714.400000000001</v>
      </c>
      <c r="K608" s="25" t="s">
        <v>1597</v>
      </c>
      <c r="L608" s="11" t="s">
        <v>1598</v>
      </c>
      <c r="M608" s="13"/>
      <c r="N608" s="14"/>
      <c r="O608" s="6"/>
      <c r="P608" s="15"/>
      <c r="Q608" s="7"/>
      <c r="R608" s="8">
        <f t="shared" si="9"/>
        <v>17714.400000000001</v>
      </c>
      <c r="S608" s="9"/>
      <c r="T608" s="10"/>
      <c r="U608" s="12"/>
      <c r="V608" s="12"/>
      <c r="W608" s="12">
        <v>4</v>
      </c>
      <c r="X608" s="12" t="s">
        <v>734</v>
      </c>
      <c r="Y608" s="12">
        <v>1</v>
      </c>
      <c r="Z608" s="12" t="s">
        <v>44</v>
      </c>
      <c r="AE608">
        <v>10</v>
      </c>
      <c r="AF608" t="s">
        <v>337</v>
      </c>
      <c r="AG608">
        <v>5</v>
      </c>
      <c r="AH608" t="s">
        <v>344</v>
      </c>
      <c r="AI608">
        <v>3</v>
      </c>
      <c r="AJ608" t="s">
        <v>47</v>
      </c>
      <c r="AM608" t="s">
        <v>984</v>
      </c>
      <c r="AN608" t="s">
        <v>985</v>
      </c>
      <c r="AO608" t="s">
        <v>36</v>
      </c>
      <c r="AR608" t="s">
        <v>1112</v>
      </c>
      <c r="AT608">
        <v>17714.400000000001</v>
      </c>
      <c r="AU608">
        <v>0</v>
      </c>
      <c r="AV608">
        <v>2021</v>
      </c>
      <c r="AW608">
        <v>217</v>
      </c>
      <c r="AX608" t="s">
        <v>40</v>
      </c>
      <c r="AY608">
        <v>246</v>
      </c>
      <c r="AZ608" s="1">
        <v>44348</v>
      </c>
      <c r="BA608" t="s">
        <v>41</v>
      </c>
      <c r="BB608" t="s">
        <v>1113</v>
      </c>
      <c r="BC608">
        <v>9639</v>
      </c>
    </row>
    <row r="609" spans="1:55" x14ac:dyDescent="0.25">
      <c r="A609" s="12">
        <v>2431</v>
      </c>
      <c r="B609" s="12">
        <v>0</v>
      </c>
      <c r="C609" s="12" t="s">
        <v>1110</v>
      </c>
      <c r="D609" s="12">
        <v>2021</v>
      </c>
      <c r="E609" s="22">
        <v>1978</v>
      </c>
      <c r="F609" s="12"/>
      <c r="G609" s="12" t="s">
        <v>1114</v>
      </c>
      <c r="H609" s="20">
        <v>8586.1</v>
      </c>
      <c r="I609" s="12">
        <v>0</v>
      </c>
      <c r="J609" s="21">
        <v>8586.1</v>
      </c>
      <c r="K609" s="25" t="s">
        <v>1597</v>
      </c>
      <c r="L609" s="11" t="s">
        <v>1598</v>
      </c>
      <c r="M609" s="13"/>
      <c r="N609" s="14"/>
      <c r="O609" s="6"/>
      <c r="P609" s="15"/>
      <c r="Q609" s="7"/>
      <c r="R609" s="8">
        <f t="shared" si="9"/>
        <v>8586.1</v>
      </c>
      <c r="S609" s="9"/>
      <c r="T609" s="10"/>
      <c r="U609" s="12"/>
      <c r="V609" s="12"/>
      <c r="W609" s="12">
        <v>4</v>
      </c>
      <c r="X609" s="12" t="s">
        <v>734</v>
      </c>
      <c r="Y609" s="12">
        <v>1</v>
      </c>
      <c r="Z609" s="12" t="s">
        <v>44</v>
      </c>
      <c r="AE609">
        <v>10</v>
      </c>
      <c r="AF609" t="s">
        <v>337</v>
      </c>
      <c r="AG609">
        <v>5</v>
      </c>
      <c r="AH609" t="s">
        <v>344</v>
      </c>
      <c r="AI609">
        <v>3</v>
      </c>
      <c r="AJ609" t="s">
        <v>47</v>
      </c>
      <c r="AM609" t="s">
        <v>984</v>
      </c>
      <c r="AN609" t="s">
        <v>985</v>
      </c>
      <c r="AO609" t="s">
        <v>36</v>
      </c>
      <c r="AR609" t="s">
        <v>1115</v>
      </c>
      <c r="AT609">
        <v>0</v>
      </c>
      <c r="AU609">
        <v>8586.1</v>
      </c>
      <c r="AV609">
        <v>2021</v>
      </c>
      <c r="AW609">
        <v>431</v>
      </c>
      <c r="AX609" t="s">
        <v>40</v>
      </c>
      <c r="AY609">
        <v>509</v>
      </c>
      <c r="AZ609" s="1">
        <v>44508</v>
      </c>
      <c r="BA609" t="s">
        <v>41</v>
      </c>
      <c r="BB609" t="s">
        <v>1116</v>
      </c>
      <c r="BC609">
        <v>9639</v>
      </c>
    </row>
    <row r="610" spans="1:55" x14ac:dyDescent="0.25">
      <c r="A610" s="12">
        <v>613</v>
      </c>
      <c r="B610" s="12">
        <v>2</v>
      </c>
      <c r="C610" s="12" t="s">
        <v>1117</v>
      </c>
      <c r="D610" s="12">
        <v>2021</v>
      </c>
      <c r="E610" s="22">
        <v>1514</v>
      </c>
      <c r="F610" s="12"/>
      <c r="G610" s="12" t="s">
        <v>1118</v>
      </c>
      <c r="H610" s="20">
        <v>1.21</v>
      </c>
      <c r="I610" s="12">
        <v>0</v>
      </c>
      <c r="J610" s="21">
        <v>1.21</v>
      </c>
      <c r="K610" s="25" t="s">
        <v>1599</v>
      </c>
      <c r="L610" s="11" t="s">
        <v>1600</v>
      </c>
      <c r="M610" s="13">
        <v>1.21</v>
      </c>
      <c r="N610" s="14"/>
      <c r="O610" s="6"/>
      <c r="P610" s="15"/>
      <c r="Q610" s="7"/>
      <c r="R610" s="8">
        <f t="shared" si="9"/>
        <v>0</v>
      </c>
      <c r="S610" s="9"/>
      <c r="T610" s="10"/>
      <c r="U610" s="12"/>
      <c r="V610" s="12"/>
      <c r="W610" s="12">
        <v>4</v>
      </c>
      <c r="X610" s="12" t="s">
        <v>734</v>
      </c>
      <c r="Y610" s="12">
        <v>1</v>
      </c>
      <c r="Z610" s="12" t="s">
        <v>44</v>
      </c>
      <c r="AE610">
        <v>11</v>
      </c>
      <c r="AF610" t="s">
        <v>348</v>
      </c>
      <c r="AG610">
        <v>1</v>
      </c>
      <c r="AH610" t="s">
        <v>349</v>
      </c>
      <c r="AI610">
        <v>3</v>
      </c>
      <c r="AJ610" t="s">
        <v>47</v>
      </c>
      <c r="AM610" t="s">
        <v>758</v>
      </c>
      <c r="AN610" t="s">
        <v>759</v>
      </c>
      <c r="AO610" t="s">
        <v>36</v>
      </c>
      <c r="AR610" t="s">
        <v>1119</v>
      </c>
      <c r="AT610">
        <v>0</v>
      </c>
      <c r="AU610">
        <v>1.21</v>
      </c>
      <c r="AV610">
        <v>2021</v>
      </c>
      <c r="AW610">
        <v>294</v>
      </c>
      <c r="AX610" t="s">
        <v>40</v>
      </c>
      <c r="AY610">
        <v>353</v>
      </c>
      <c r="AZ610" s="1">
        <v>44412</v>
      </c>
      <c r="BA610" t="s">
        <v>41</v>
      </c>
      <c r="BB610" t="s">
        <v>1120</v>
      </c>
      <c r="BC610">
        <v>343</v>
      </c>
    </row>
    <row r="611" spans="1:55" x14ac:dyDescent="0.25">
      <c r="A611" s="12">
        <v>618</v>
      </c>
      <c r="B611" s="12">
        <v>0</v>
      </c>
      <c r="C611" s="12" t="s">
        <v>1121</v>
      </c>
      <c r="D611" s="12">
        <v>2021</v>
      </c>
      <c r="E611" s="22">
        <v>2179</v>
      </c>
      <c r="F611" s="12"/>
      <c r="G611" s="12" t="s">
        <v>1122</v>
      </c>
      <c r="H611" s="20">
        <v>1500</v>
      </c>
      <c r="I611" s="12">
        <v>0</v>
      </c>
      <c r="J611" s="21">
        <v>1500</v>
      </c>
      <c r="K611" s="25" t="s">
        <v>1597</v>
      </c>
      <c r="L611" s="11" t="s">
        <v>1598</v>
      </c>
      <c r="M611" s="13"/>
      <c r="N611" s="14"/>
      <c r="O611" s="6"/>
      <c r="P611" s="15"/>
      <c r="Q611" s="7"/>
      <c r="R611" s="8">
        <f t="shared" si="9"/>
        <v>1500</v>
      </c>
      <c r="S611" s="9"/>
      <c r="T611" s="10"/>
      <c r="U611" s="12"/>
      <c r="V611" s="12"/>
      <c r="W611" s="12">
        <v>4</v>
      </c>
      <c r="X611" s="12" t="s">
        <v>734</v>
      </c>
      <c r="Y611" s="12">
        <v>1</v>
      </c>
      <c r="Z611" s="12" t="s">
        <v>44</v>
      </c>
      <c r="AE611">
        <v>11</v>
      </c>
      <c r="AF611" t="s">
        <v>348</v>
      </c>
      <c r="AG611">
        <v>1</v>
      </c>
      <c r="AH611" t="s">
        <v>349</v>
      </c>
      <c r="AI611">
        <v>4</v>
      </c>
      <c r="AJ611" t="s">
        <v>132</v>
      </c>
      <c r="AM611" t="s">
        <v>205</v>
      </c>
      <c r="AN611" t="s">
        <v>206</v>
      </c>
      <c r="AO611" t="s">
        <v>36</v>
      </c>
      <c r="AT611">
        <v>1500</v>
      </c>
      <c r="AU611">
        <v>0</v>
      </c>
      <c r="AV611">
        <v>2021</v>
      </c>
      <c r="AW611">
        <v>493</v>
      </c>
      <c r="AX611" t="s">
        <v>40</v>
      </c>
      <c r="AY611">
        <v>588</v>
      </c>
      <c r="AZ611" s="1">
        <v>44543</v>
      </c>
      <c r="BA611" t="s">
        <v>41</v>
      </c>
      <c r="BB611" t="s">
        <v>1122</v>
      </c>
      <c r="BC611">
        <v>7430</v>
      </c>
    </row>
    <row r="612" spans="1:55" x14ac:dyDescent="0.25">
      <c r="A612" s="12">
        <v>618</v>
      </c>
      <c r="B612" s="12">
        <v>0</v>
      </c>
      <c r="C612" s="12" t="s">
        <v>1121</v>
      </c>
      <c r="D612" s="12">
        <v>2021</v>
      </c>
      <c r="E612" s="22">
        <v>2180</v>
      </c>
      <c r="F612" s="12"/>
      <c r="G612" s="12" t="s">
        <v>1122</v>
      </c>
      <c r="H612" s="20">
        <v>7500</v>
      </c>
      <c r="I612" s="12">
        <v>0</v>
      </c>
      <c r="J612" s="21">
        <v>7500</v>
      </c>
      <c r="K612" s="25" t="s">
        <v>1597</v>
      </c>
      <c r="L612" s="11" t="s">
        <v>1598</v>
      </c>
      <c r="M612" s="13"/>
      <c r="N612" s="14"/>
      <c r="O612" s="6"/>
      <c r="P612" s="15"/>
      <c r="Q612" s="7"/>
      <c r="R612" s="8">
        <f t="shared" si="9"/>
        <v>7500</v>
      </c>
      <c r="S612" s="9"/>
      <c r="T612" s="10"/>
      <c r="U612" s="12"/>
      <c r="V612" s="12"/>
      <c r="W612" s="12">
        <v>4</v>
      </c>
      <c r="X612" s="12" t="s">
        <v>734</v>
      </c>
      <c r="Y612" s="12">
        <v>1</v>
      </c>
      <c r="Z612" s="12" t="s">
        <v>44</v>
      </c>
      <c r="AE612">
        <v>11</v>
      </c>
      <c r="AF612" t="s">
        <v>348</v>
      </c>
      <c r="AG612">
        <v>1</v>
      </c>
      <c r="AH612" t="s">
        <v>349</v>
      </c>
      <c r="AI612">
        <v>4</v>
      </c>
      <c r="AJ612" t="s">
        <v>132</v>
      </c>
      <c r="AM612" t="s">
        <v>205</v>
      </c>
      <c r="AN612" t="s">
        <v>206</v>
      </c>
      <c r="AO612" t="s">
        <v>36</v>
      </c>
      <c r="AT612">
        <v>7500</v>
      </c>
      <c r="AU612">
        <v>0</v>
      </c>
      <c r="AV612">
        <v>2021</v>
      </c>
      <c r="AW612">
        <v>493</v>
      </c>
      <c r="AX612" t="s">
        <v>40</v>
      </c>
      <c r="AY612">
        <v>588</v>
      </c>
      <c r="AZ612" s="1">
        <v>44543</v>
      </c>
      <c r="BA612" t="s">
        <v>41</v>
      </c>
      <c r="BB612" t="s">
        <v>1122</v>
      </c>
      <c r="BC612">
        <v>674</v>
      </c>
    </row>
    <row r="613" spans="1:55" x14ac:dyDescent="0.25">
      <c r="A613" s="12">
        <v>618</v>
      </c>
      <c r="B613" s="12">
        <v>0</v>
      </c>
      <c r="C613" s="12" t="s">
        <v>1121</v>
      </c>
      <c r="D613" s="12">
        <v>2021</v>
      </c>
      <c r="E613" s="22">
        <v>2181</v>
      </c>
      <c r="F613" s="12"/>
      <c r="G613" s="12" t="s">
        <v>1122</v>
      </c>
      <c r="H613" s="20">
        <v>1000</v>
      </c>
      <c r="I613" s="12">
        <v>0</v>
      </c>
      <c r="J613" s="21">
        <v>1000</v>
      </c>
      <c r="K613" s="25" t="s">
        <v>1597</v>
      </c>
      <c r="L613" s="11" t="s">
        <v>1598</v>
      </c>
      <c r="M613" s="13"/>
      <c r="N613" s="14"/>
      <c r="O613" s="6"/>
      <c r="P613" s="15"/>
      <c r="Q613" s="7"/>
      <c r="R613" s="8">
        <f t="shared" si="9"/>
        <v>1000</v>
      </c>
      <c r="S613" s="9"/>
      <c r="T613" s="10"/>
      <c r="U613" s="12"/>
      <c r="V613" s="12"/>
      <c r="W613" s="12">
        <v>4</v>
      </c>
      <c r="X613" s="12" t="s">
        <v>734</v>
      </c>
      <c r="Y613" s="12">
        <v>1</v>
      </c>
      <c r="Z613" s="12" t="s">
        <v>44</v>
      </c>
      <c r="AE613">
        <v>11</v>
      </c>
      <c r="AF613" t="s">
        <v>348</v>
      </c>
      <c r="AG613">
        <v>1</v>
      </c>
      <c r="AH613" t="s">
        <v>349</v>
      </c>
      <c r="AI613">
        <v>4</v>
      </c>
      <c r="AJ613" t="s">
        <v>132</v>
      </c>
      <c r="AM613" t="s">
        <v>205</v>
      </c>
      <c r="AN613" t="s">
        <v>206</v>
      </c>
      <c r="AO613" t="s">
        <v>36</v>
      </c>
      <c r="AT613">
        <v>0</v>
      </c>
      <c r="AU613">
        <v>1000</v>
      </c>
      <c r="AV613">
        <v>2021</v>
      </c>
      <c r="AW613">
        <v>493</v>
      </c>
      <c r="AX613" t="s">
        <v>40</v>
      </c>
      <c r="AY613">
        <v>588</v>
      </c>
      <c r="AZ613" s="1">
        <v>44543</v>
      </c>
      <c r="BA613" t="s">
        <v>41</v>
      </c>
      <c r="BB613" t="s">
        <v>1122</v>
      </c>
      <c r="BC613">
        <v>7571</v>
      </c>
    </row>
    <row r="614" spans="1:55" x14ac:dyDescent="0.25">
      <c r="A614" s="12">
        <v>1909</v>
      </c>
      <c r="B614" s="12">
        <v>1</v>
      </c>
      <c r="C614" s="12" t="s">
        <v>1123</v>
      </c>
      <c r="D614" s="12">
        <v>2020</v>
      </c>
      <c r="E614" s="22">
        <v>832</v>
      </c>
      <c r="F614" s="12"/>
      <c r="G614" s="12" t="s">
        <v>1124</v>
      </c>
      <c r="H614" s="20">
        <v>1071.54</v>
      </c>
      <c r="I614" s="12">
        <v>0</v>
      </c>
      <c r="J614" s="21">
        <v>1071.54</v>
      </c>
      <c r="K614" s="25" t="s">
        <v>1599</v>
      </c>
      <c r="L614" s="11" t="s">
        <v>1600</v>
      </c>
      <c r="M614" s="13">
        <v>1071.54</v>
      </c>
      <c r="N614" s="14"/>
      <c r="O614" s="6"/>
      <c r="P614" s="15"/>
      <c r="Q614" s="7"/>
      <c r="R614" s="8">
        <f t="shared" si="9"/>
        <v>0</v>
      </c>
      <c r="S614" s="9"/>
      <c r="T614" s="10"/>
      <c r="U614" s="12"/>
      <c r="V614" s="12"/>
      <c r="W614" s="12">
        <v>4</v>
      </c>
      <c r="X614" s="12" t="s">
        <v>734</v>
      </c>
      <c r="Y614" s="12">
        <v>1</v>
      </c>
      <c r="Z614" s="12" t="s">
        <v>44</v>
      </c>
      <c r="AE614">
        <v>12</v>
      </c>
      <c r="AF614" t="s">
        <v>356</v>
      </c>
      <c r="AG614">
        <v>5</v>
      </c>
      <c r="AH614" t="s">
        <v>404</v>
      </c>
      <c r="AI614">
        <v>3</v>
      </c>
      <c r="AJ614" t="s">
        <v>47</v>
      </c>
      <c r="AM614" t="s">
        <v>764</v>
      </c>
      <c r="AN614" t="s">
        <v>765</v>
      </c>
      <c r="AO614" t="s">
        <v>36</v>
      </c>
      <c r="AR614">
        <v>8242979176</v>
      </c>
      <c r="AT614">
        <v>0</v>
      </c>
      <c r="AU614">
        <v>1071.54</v>
      </c>
      <c r="AV614">
        <v>2020</v>
      </c>
      <c r="AW614">
        <v>117</v>
      </c>
      <c r="AX614" t="s">
        <v>40</v>
      </c>
      <c r="AY614">
        <v>182</v>
      </c>
      <c r="AZ614" s="1">
        <v>43938</v>
      </c>
      <c r="BA614" t="s">
        <v>41</v>
      </c>
      <c r="BB614" t="s">
        <v>767</v>
      </c>
      <c r="BC614">
        <v>10688</v>
      </c>
    </row>
    <row r="615" spans="1:55" x14ac:dyDescent="0.25">
      <c r="A615" s="12">
        <v>1909</v>
      </c>
      <c r="B615" s="12">
        <v>1</v>
      </c>
      <c r="C615" s="12" t="s">
        <v>1123</v>
      </c>
      <c r="D615" s="12">
        <v>2021</v>
      </c>
      <c r="E615" s="22">
        <v>78</v>
      </c>
      <c r="F615" s="12"/>
      <c r="G615" s="12" t="s">
        <v>767</v>
      </c>
      <c r="H615" s="20">
        <v>936.15</v>
      </c>
      <c r="I615" s="12">
        <v>0</v>
      </c>
      <c r="J615" s="21">
        <v>936.15</v>
      </c>
      <c r="K615" s="25" t="s">
        <v>1599</v>
      </c>
      <c r="L615" s="11" t="s">
        <v>1600</v>
      </c>
      <c r="M615" s="13">
        <v>936.15</v>
      </c>
      <c r="N615" s="14"/>
      <c r="O615" s="6"/>
      <c r="P615" s="15"/>
      <c r="Q615" s="7"/>
      <c r="R615" s="8">
        <f t="shared" si="9"/>
        <v>0</v>
      </c>
      <c r="S615" s="9"/>
      <c r="T615" s="10"/>
      <c r="U615" s="12">
        <v>2020</v>
      </c>
      <c r="V615" s="12">
        <v>39</v>
      </c>
      <c r="W615" s="12">
        <v>4</v>
      </c>
      <c r="X615" s="12" t="s">
        <v>734</v>
      </c>
      <c r="Y615" s="12">
        <v>1</v>
      </c>
      <c r="Z615" s="12" t="s">
        <v>44</v>
      </c>
      <c r="AE615">
        <v>12</v>
      </c>
      <c r="AF615" t="s">
        <v>356</v>
      </c>
      <c r="AG615">
        <v>5</v>
      </c>
      <c r="AH615" t="s">
        <v>404</v>
      </c>
      <c r="AI615">
        <v>3</v>
      </c>
      <c r="AJ615" t="s">
        <v>47</v>
      </c>
      <c r="AM615" t="s">
        <v>764</v>
      </c>
      <c r="AN615" t="s">
        <v>765</v>
      </c>
      <c r="AO615" t="s">
        <v>36</v>
      </c>
      <c r="AR615">
        <v>8242979176</v>
      </c>
      <c r="AT615">
        <v>0</v>
      </c>
      <c r="AU615">
        <v>936.15</v>
      </c>
      <c r="AV615">
        <v>2020</v>
      </c>
      <c r="AW615">
        <v>117</v>
      </c>
      <c r="AX615" t="s">
        <v>40</v>
      </c>
      <c r="AY615">
        <v>182</v>
      </c>
      <c r="AZ615" s="1">
        <v>43938</v>
      </c>
      <c r="BA615" t="s">
        <v>41</v>
      </c>
      <c r="BB615" t="s">
        <v>767</v>
      </c>
      <c r="BC615">
        <v>10688</v>
      </c>
    </row>
    <row r="616" spans="1:55" x14ac:dyDescent="0.25">
      <c r="A616" s="12">
        <v>1909</v>
      </c>
      <c r="B616" s="12">
        <v>1</v>
      </c>
      <c r="C616" s="12" t="s">
        <v>1123</v>
      </c>
      <c r="D616" s="12">
        <v>2021</v>
      </c>
      <c r="E616" s="22">
        <v>765</v>
      </c>
      <c r="F616" s="12"/>
      <c r="G616" s="12" t="s">
        <v>883</v>
      </c>
      <c r="H616" s="20">
        <v>500</v>
      </c>
      <c r="I616" s="12">
        <v>0</v>
      </c>
      <c r="J616" s="21">
        <v>500</v>
      </c>
      <c r="K616" s="25" t="s">
        <v>1599</v>
      </c>
      <c r="L616" s="11" t="s">
        <v>1600</v>
      </c>
      <c r="M616" s="13">
        <v>500</v>
      </c>
      <c r="N616" s="14"/>
      <c r="O616" s="6"/>
      <c r="P616" s="15"/>
      <c r="Q616" s="7"/>
      <c r="R616" s="8">
        <f t="shared" si="9"/>
        <v>0</v>
      </c>
      <c r="S616" s="9"/>
      <c r="T616" s="10"/>
      <c r="U616" s="12"/>
      <c r="V616" s="12"/>
      <c r="W616" s="12">
        <v>4</v>
      </c>
      <c r="X616" s="12" t="s">
        <v>734</v>
      </c>
      <c r="Y616" s="12">
        <v>1</v>
      </c>
      <c r="Z616" s="12" t="s">
        <v>44</v>
      </c>
      <c r="AE616">
        <v>12</v>
      </c>
      <c r="AF616" t="s">
        <v>356</v>
      </c>
      <c r="AG616">
        <v>5</v>
      </c>
      <c r="AH616" t="s">
        <v>404</v>
      </c>
      <c r="AI616">
        <v>3</v>
      </c>
      <c r="AJ616" t="s">
        <v>47</v>
      </c>
      <c r="AM616" t="s">
        <v>764</v>
      </c>
      <c r="AN616" t="s">
        <v>765</v>
      </c>
      <c r="AO616" t="s">
        <v>36</v>
      </c>
      <c r="AR616">
        <v>8242979176</v>
      </c>
      <c r="AT616">
        <v>0</v>
      </c>
      <c r="AU616">
        <v>500</v>
      </c>
      <c r="AV616">
        <v>2021</v>
      </c>
      <c r="AW616">
        <v>124</v>
      </c>
      <c r="AX616" t="s">
        <v>40</v>
      </c>
      <c r="AY616">
        <v>138</v>
      </c>
      <c r="AZ616" s="1">
        <v>44292</v>
      </c>
      <c r="BA616" t="s">
        <v>41</v>
      </c>
      <c r="BB616" t="s">
        <v>883</v>
      </c>
      <c r="BC616">
        <v>10688</v>
      </c>
    </row>
    <row r="617" spans="1:55" x14ac:dyDescent="0.25">
      <c r="A617" s="12">
        <v>1909</v>
      </c>
      <c r="B617" s="12">
        <v>1</v>
      </c>
      <c r="C617" s="12" t="s">
        <v>1123</v>
      </c>
      <c r="D617" s="12">
        <v>2021</v>
      </c>
      <c r="E617" s="22">
        <v>1031</v>
      </c>
      <c r="F617" s="12"/>
      <c r="G617" s="12" t="s">
        <v>1125</v>
      </c>
      <c r="H617" s="20">
        <v>219.12</v>
      </c>
      <c r="I617" s="12">
        <v>0</v>
      </c>
      <c r="J617" s="21">
        <v>219.12</v>
      </c>
      <c r="K617" s="25" t="s">
        <v>1599</v>
      </c>
      <c r="L617" s="11" t="s">
        <v>1600</v>
      </c>
      <c r="M617" s="13">
        <v>219.12</v>
      </c>
      <c r="N617" s="14"/>
      <c r="O617" s="6"/>
      <c r="P617" s="15"/>
      <c r="Q617" s="7"/>
      <c r="R617" s="8">
        <f t="shared" si="9"/>
        <v>0</v>
      </c>
      <c r="S617" s="9"/>
      <c r="T617" s="10"/>
      <c r="U617" s="12"/>
      <c r="V617" s="12"/>
      <c r="W617" s="12">
        <v>4</v>
      </c>
      <c r="X617" s="12" t="s">
        <v>734</v>
      </c>
      <c r="Y617" s="12">
        <v>1</v>
      </c>
      <c r="Z617" s="12" t="s">
        <v>44</v>
      </c>
      <c r="AE617">
        <v>12</v>
      </c>
      <c r="AF617" t="s">
        <v>356</v>
      </c>
      <c r="AG617">
        <v>5</v>
      </c>
      <c r="AH617" t="s">
        <v>404</v>
      </c>
      <c r="AI617">
        <v>3</v>
      </c>
      <c r="AJ617" t="s">
        <v>47</v>
      </c>
      <c r="AM617" t="s">
        <v>764</v>
      </c>
      <c r="AN617" t="s">
        <v>765</v>
      </c>
      <c r="AO617" t="s">
        <v>36</v>
      </c>
      <c r="AR617">
        <v>8691446821</v>
      </c>
      <c r="AT617">
        <v>0</v>
      </c>
      <c r="AU617">
        <v>219.12</v>
      </c>
      <c r="AV617">
        <v>2021</v>
      </c>
      <c r="AW617">
        <v>193</v>
      </c>
      <c r="AX617" t="s">
        <v>40</v>
      </c>
      <c r="AY617">
        <v>225</v>
      </c>
      <c r="AZ617" s="1">
        <v>44337</v>
      </c>
      <c r="BA617" t="s">
        <v>41</v>
      </c>
      <c r="BB617" t="s">
        <v>830</v>
      </c>
      <c r="BC617">
        <v>10688</v>
      </c>
    </row>
    <row r="618" spans="1:55" x14ac:dyDescent="0.25">
      <c r="A618" s="12">
        <v>1909</v>
      </c>
      <c r="B618" s="12">
        <v>1</v>
      </c>
      <c r="C618" s="12" t="s">
        <v>1123</v>
      </c>
      <c r="D618" s="12">
        <v>2021</v>
      </c>
      <c r="E618" s="22">
        <v>1212</v>
      </c>
      <c r="F618" s="12"/>
      <c r="G618" s="12" t="s">
        <v>1126</v>
      </c>
      <c r="H618" s="20">
        <v>1156.45</v>
      </c>
      <c r="I618" s="12">
        <v>0</v>
      </c>
      <c r="J618" s="21">
        <v>1156.45</v>
      </c>
      <c r="K618" s="25" t="s">
        <v>1604</v>
      </c>
      <c r="L618" s="11" t="s">
        <v>1602</v>
      </c>
      <c r="M618" s="13">
        <v>66.5</v>
      </c>
      <c r="N618" s="14"/>
      <c r="O618" s="6"/>
      <c r="P618" s="15"/>
      <c r="Q618" s="7"/>
      <c r="R618" s="8">
        <f t="shared" si="9"/>
        <v>1089.95</v>
      </c>
      <c r="S618" s="9"/>
      <c r="T618" s="10"/>
      <c r="U618" s="12"/>
      <c r="V618" s="12"/>
      <c r="W618" s="12">
        <v>4</v>
      </c>
      <c r="X618" s="12" t="s">
        <v>734</v>
      </c>
      <c r="Y618" s="12">
        <v>1</v>
      </c>
      <c r="Z618" s="12" t="s">
        <v>44</v>
      </c>
      <c r="AE618">
        <v>12</v>
      </c>
      <c r="AF618" t="s">
        <v>356</v>
      </c>
      <c r="AG618">
        <v>5</v>
      </c>
      <c r="AH618" t="s">
        <v>404</v>
      </c>
      <c r="AI618">
        <v>3</v>
      </c>
      <c r="AJ618" t="s">
        <v>47</v>
      </c>
      <c r="AM618" t="s">
        <v>764</v>
      </c>
      <c r="AN618" t="s">
        <v>765</v>
      </c>
      <c r="AO618" t="s">
        <v>36</v>
      </c>
      <c r="AR618" t="s">
        <v>775</v>
      </c>
      <c r="AT618">
        <v>1089.95</v>
      </c>
      <c r="AU618">
        <v>66.5</v>
      </c>
      <c r="AV618">
        <v>2021</v>
      </c>
      <c r="AW618">
        <v>233</v>
      </c>
      <c r="AX618" t="s">
        <v>40</v>
      </c>
      <c r="AY618">
        <v>285</v>
      </c>
      <c r="AZ618" s="1">
        <v>44369</v>
      </c>
      <c r="BA618" t="s">
        <v>41</v>
      </c>
      <c r="BB618" t="s">
        <v>832</v>
      </c>
      <c r="BC618">
        <v>11160</v>
      </c>
    </row>
    <row r="619" spans="1:55" x14ac:dyDescent="0.25">
      <c r="A619" s="12">
        <v>1909</v>
      </c>
      <c r="B619" s="12">
        <v>2</v>
      </c>
      <c r="C619" s="12" t="s">
        <v>1127</v>
      </c>
      <c r="D619" s="12">
        <v>2020</v>
      </c>
      <c r="E619" s="22">
        <v>645</v>
      </c>
      <c r="F619" s="12"/>
      <c r="G619" s="12" t="s">
        <v>1128</v>
      </c>
      <c r="H619" s="20">
        <v>1977.5</v>
      </c>
      <c r="I619" s="12">
        <v>0</v>
      </c>
      <c r="J619" s="21">
        <v>1977.5</v>
      </c>
      <c r="K619" s="25" t="s">
        <v>1599</v>
      </c>
      <c r="L619" s="11" t="s">
        <v>1600</v>
      </c>
      <c r="M619" s="13">
        <v>1977.5</v>
      </c>
      <c r="N619" s="14"/>
      <c r="O619" s="6"/>
      <c r="P619" s="15"/>
      <c r="Q619" s="7"/>
      <c r="R619" s="8">
        <f t="shared" si="9"/>
        <v>0</v>
      </c>
      <c r="S619" s="9"/>
      <c r="T619" s="10"/>
      <c r="U619" s="12"/>
      <c r="V619" s="12"/>
      <c r="W619" s="12">
        <v>4</v>
      </c>
      <c r="X619" s="12" t="s">
        <v>734</v>
      </c>
      <c r="Y619" s="12">
        <v>1</v>
      </c>
      <c r="Z619" s="12" t="s">
        <v>44</v>
      </c>
      <c r="AE619">
        <v>12</v>
      </c>
      <c r="AF619" t="s">
        <v>356</v>
      </c>
      <c r="AG619">
        <v>5</v>
      </c>
      <c r="AH619" t="s">
        <v>404</v>
      </c>
      <c r="AI619">
        <v>3</v>
      </c>
      <c r="AJ619" t="s">
        <v>47</v>
      </c>
      <c r="AM619" t="s">
        <v>788</v>
      </c>
      <c r="AN619" t="s">
        <v>789</v>
      </c>
      <c r="AO619" t="s">
        <v>36</v>
      </c>
      <c r="AR619" t="s">
        <v>786</v>
      </c>
      <c r="AT619">
        <v>0</v>
      </c>
      <c r="AU619">
        <v>1977.5</v>
      </c>
      <c r="AV619">
        <v>2020</v>
      </c>
      <c r="AW619">
        <v>105</v>
      </c>
      <c r="AX619" t="s">
        <v>40</v>
      </c>
      <c r="AY619">
        <v>122</v>
      </c>
      <c r="AZ619" s="1">
        <v>43906</v>
      </c>
      <c r="BA619" t="s">
        <v>41</v>
      </c>
      <c r="BB619" t="s">
        <v>787</v>
      </c>
      <c r="BC619">
        <v>8168</v>
      </c>
    </row>
    <row r="620" spans="1:55" x14ac:dyDescent="0.25">
      <c r="A620" s="12">
        <v>1909</v>
      </c>
      <c r="B620" s="12">
        <v>2</v>
      </c>
      <c r="C620" s="12" t="s">
        <v>1127</v>
      </c>
      <c r="D620" s="12">
        <v>2021</v>
      </c>
      <c r="E620" s="22">
        <v>501</v>
      </c>
      <c r="F620" s="12"/>
      <c r="G620" s="12" t="s">
        <v>1129</v>
      </c>
      <c r="H620" s="20">
        <v>510.34</v>
      </c>
      <c r="I620" s="12">
        <v>0</v>
      </c>
      <c r="J620" s="21">
        <v>510.34</v>
      </c>
      <c r="K620" s="25" t="s">
        <v>1599</v>
      </c>
      <c r="L620" s="11" t="s">
        <v>1600</v>
      </c>
      <c r="M620" s="13">
        <v>510.34</v>
      </c>
      <c r="N620" s="14"/>
      <c r="O620" s="6"/>
      <c r="P620" s="15"/>
      <c r="Q620" s="7"/>
      <c r="R620" s="8">
        <f t="shared" si="9"/>
        <v>0</v>
      </c>
      <c r="S620" s="9"/>
      <c r="T620" s="10"/>
      <c r="U620" s="12"/>
      <c r="V620" s="12"/>
      <c r="W620" s="12">
        <v>4</v>
      </c>
      <c r="X620" s="12" t="s">
        <v>734</v>
      </c>
      <c r="Y620" s="12">
        <v>1</v>
      </c>
      <c r="Z620" s="12" t="s">
        <v>44</v>
      </c>
      <c r="AE620">
        <v>12</v>
      </c>
      <c r="AF620" t="s">
        <v>356</v>
      </c>
      <c r="AG620">
        <v>5</v>
      </c>
      <c r="AH620" t="s">
        <v>404</v>
      </c>
      <c r="AI620">
        <v>3</v>
      </c>
      <c r="AJ620" t="s">
        <v>47</v>
      </c>
      <c r="AM620" t="s">
        <v>788</v>
      </c>
      <c r="AN620" t="s">
        <v>789</v>
      </c>
      <c r="AO620" t="s">
        <v>36</v>
      </c>
      <c r="AR620" t="s">
        <v>791</v>
      </c>
      <c r="AT620">
        <v>0</v>
      </c>
      <c r="AU620">
        <v>510.34</v>
      </c>
      <c r="AV620">
        <v>2021</v>
      </c>
      <c r="AW620">
        <v>75</v>
      </c>
      <c r="AX620" t="s">
        <v>40</v>
      </c>
      <c r="AY620">
        <v>84</v>
      </c>
      <c r="AZ620" s="1">
        <v>44246</v>
      </c>
      <c r="BA620" t="s">
        <v>41</v>
      </c>
      <c r="BB620" t="s">
        <v>838</v>
      </c>
      <c r="BC620">
        <v>8168</v>
      </c>
    </row>
    <row r="621" spans="1:55" x14ac:dyDescent="0.25">
      <c r="A621" s="12">
        <v>1909</v>
      </c>
      <c r="B621" s="12">
        <v>2</v>
      </c>
      <c r="C621" s="12" t="s">
        <v>1127</v>
      </c>
      <c r="D621" s="12">
        <v>2021</v>
      </c>
      <c r="E621" s="22">
        <v>791</v>
      </c>
      <c r="F621" s="12"/>
      <c r="G621" s="12" t="s">
        <v>1130</v>
      </c>
      <c r="H621" s="20">
        <v>2524.4</v>
      </c>
      <c r="I621" s="12">
        <v>0</v>
      </c>
      <c r="J621" s="21">
        <v>2524.4</v>
      </c>
      <c r="K621" s="25" t="s">
        <v>1604</v>
      </c>
      <c r="L621" s="11" t="s">
        <v>1602</v>
      </c>
      <c r="M621" s="13">
        <v>1024.7</v>
      </c>
      <c r="N621" s="14"/>
      <c r="O621" s="6"/>
      <c r="P621" s="15"/>
      <c r="Q621" s="7"/>
      <c r="R621" s="8">
        <f t="shared" si="9"/>
        <v>1499.7</v>
      </c>
      <c r="S621" s="9"/>
      <c r="T621" s="10"/>
      <c r="U621" s="12"/>
      <c r="V621" s="12"/>
      <c r="W621" s="12">
        <v>4</v>
      </c>
      <c r="X621" s="12" t="s">
        <v>734</v>
      </c>
      <c r="Y621" s="12">
        <v>1</v>
      </c>
      <c r="Z621" s="12" t="s">
        <v>44</v>
      </c>
      <c r="AE621">
        <v>12</v>
      </c>
      <c r="AF621" t="s">
        <v>356</v>
      </c>
      <c r="AG621">
        <v>5</v>
      </c>
      <c r="AH621" t="s">
        <v>404</v>
      </c>
      <c r="AI621">
        <v>3</v>
      </c>
      <c r="AJ621" t="s">
        <v>47</v>
      </c>
      <c r="AM621" t="s">
        <v>788</v>
      </c>
      <c r="AN621" t="s">
        <v>789</v>
      </c>
      <c r="AO621" t="s">
        <v>36</v>
      </c>
      <c r="AR621" t="s">
        <v>794</v>
      </c>
      <c r="AT621">
        <v>1499.7</v>
      </c>
      <c r="AU621">
        <v>1024.7</v>
      </c>
      <c r="AV621">
        <v>2021</v>
      </c>
      <c r="AW621">
        <v>132</v>
      </c>
      <c r="AX621" t="s">
        <v>40</v>
      </c>
      <c r="AY621">
        <v>148</v>
      </c>
      <c r="AZ621" s="1">
        <v>44294</v>
      </c>
      <c r="BA621" t="s">
        <v>41</v>
      </c>
      <c r="BB621" t="s">
        <v>795</v>
      </c>
      <c r="BC621">
        <v>8168</v>
      </c>
    </row>
    <row r="622" spans="1:55" x14ac:dyDescent="0.25">
      <c r="A622" s="12">
        <v>1909</v>
      </c>
      <c r="B622" s="12">
        <v>3</v>
      </c>
      <c r="C622" s="12" t="s">
        <v>1131</v>
      </c>
      <c r="D622" s="12">
        <v>2021</v>
      </c>
      <c r="E622" s="22">
        <v>440</v>
      </c>
      <c r="F622" s="12"/>
      <c r="G622" s="12" t="s">
        <v>1132</v>
      </c>
      <c r="H622" s="20">
        <v>563.30999999999995</v>
      </c>
      <c r="I622" s="12">
        <v>0</v>
      </c>
      <c r="J622" s="21">
        <v>563.30999999999995</v>
      </c>
      <c r="K622" s="25" t="s">
        <v>1597</v>
      </c>
      <c r="L622" s="11" t="s">
        <v>1598</v>
      </c>
      <c r="M622" s="13"/>
      <c r="N622" s="14"/>
      <c r="O622" s="6"/>
      <c r="P622" s="15"/>
      <c r="Q622" s="7"/>
      <c r="R622" s="8">
        <f t="shared" si="9"/>
        <v>563.30999999999995</v>
      </c>
      <c r="S622" s="9"/>
      <c r="T622" s="10"/>
      <c r="U622" s="12"/>
      <c r="V622" s="12"/>
      <c r="W622" s="12">
        <v>4</v>
      </c>
      <c r="X622" s="12" t="s">
        <v>734</v>
      </c>
      <c r="Y622" s="12">
        <v>1</v>
      </c>
      <c r="Z622" s="12" t="s">
        <v>44</v>
      </c>
      <c r="AE622">
        <v>12</v>
      </c>
      <c r="AF622" t="s">
        <v>356</v>
      </c>
      <c r="AG622">
        <v>5</v>
      </c>
      <c r="AH622" t="s">
        <v>404</v>
      </c>
      <c r="AI622">
        <v>3</v>
      </c>
      <c r="AJ622" t="s">
        <v>47</v>
      </c>
      <c r="AM622" t="s">
        <v>799</v>
      </c>
      <c r="AN622" t="s">
        <v>800</v>
      </c>
      <c r="AO622" t="s">
        <v>36</v>
      </c>
      <c r="AT622">
        <v>0</v>
      </c>
      <c r="AU622">
        <v>563.30999999999995</v>
      </c>
      <c r="AV622">
        <v>2021</v>
      </c>
      <c r="AW622">
        <v>57</v>
      </c>
      <c r="AX622" t="s">
        <v>40</v>
      </c>
      <c r="AY622">
        <v>60</v>
      </c>
      <c r="AZ622" s="1">
        <v>44232</v>
      </c>
      <c r="BA622" t="s">
        <v>41</v>
      </c>
      <c r="BB622" t="s">
        <v>798</v>
      </c>
      <c r="BC622">
        <v>2378</v>
      </c>
    </row>
    <row r="623" spans="1:55" x14ac:dyDescent="0.25">
      <c r="A623" s="12">
        <v>1416</v>
      </c>
      <c r="B623" s="12">
        <v>1</v>
      </c>
      <c r="C623" s="12" t="s">
        <v>1133</v>
      </c>
      <c r="D623" s="12">
        <v>2019</v>
      </c>
      <c r="E623" s="22">
        <v>361</v>
      </c>
      <c r="F623" s="12"/>
      <c r="G623" s="12" t="s">
        <v>1134</v>
      </c>
      <c r="H623" s="20">
        <v>1.1000000000000001</v>
      </c>
      <c r="I623" s="12">
        <v>0</v>
      </c>
      <c r="J623" s="21">
        <v>1.1000000000000001</v>
      </c>
      <c r="K623" s="25" t="s">
        <v>1599</v>
      </c>
      <c r="L623" s="11" t="s">
        <v>1600</v>
      </c>
      <c r="M623" s="13">
        <v>1.1000000000000001</v>
      </c>
      <c r="N623" s="14"/>
      <c r="O623" s="6"/>
      <c r="P623" s="15"/>
      <c r="Q623" s="7"/>
      <c r="R623" s="8">
        <f t="shared" si="9"/>
        <v>0</v>
      </c>
      <c r="S623" s="9"/>
      <c r="T623" s="10"/>
      <c r="U623" s="12"/>
      <c r="V623" s="12"/>
      <c r="W623" s="12">
        <v>4</v>
      </c>
      <c r="X623" s="12" t="s">
        <v>734</v>
      </c>
      <c r="Y623" s="12">
        <v>1</v>
      </c>
      <c r="Z623" s="12" t="s">
        <v>44</v>
      </c>
      <c r="AE623">
        <v>12</v>
      </c>
      <c r="AF623" t="s">
        <v>356</v>
      </c>
      <c r="AG623">
        <v>9</v>
      </c>
      <c r="AH623" t="s">
        <v>688</v>
      </c>
      <c r="AI623">
        <v>3</v>
      </c>
      <c r="AJ623" t="s">
        <v>47</v>
      </c>
      <c r="AM623" t="s">
        <v>266</v>
      </c>
      <c r="AN623" t="s">
        <v>267</v>
      </c>
      <c r="AO623" t="s">
        <v>36</v>
      </c>
      <c r="AR623" t="s">
        <v>1135</v>
      </c>
      <c r="AT623">
        <v>0</v>
      </c>
      <c r="AU623">
        <v>1.1000000000000001</v>
      </c>
      <c r="AV623">
        <v>2019</v>
      </c>
      <c r="AW623">
        <v>35</v>
      </c>
      <c r="AX623" t="s">
        <v>40</v>
      </c>
      <c r="AY623">
        <v>41</v>
      </c>
      <c r="AZ623" s="1">
        <v>43500</v>
      </c>
      <c r="BA623" t="s">
        <v>41</v>
      </c>
      <c r="BB623" t="s">
        <v>1136</v>
      </c>
      <c r="BC623">
        <v>490</v>
      </c>
    </row>
    <row r="624" spans="1:55" x14ac:dyDescent="0.25">
      <c r="A624" s="12">
        <v>1416</v>
      </c>
      <c r="B624" s="12">
        <v>1</v>
      </c>
      <c r="C624" s="12" t="s">
        <v>1133</v>
      </c>
      <c r="D624" s="12">
        <v>2021</v>
      </c>
      <c r="E624" s="22">
        <v>241</v>
      </c>
      <c r="F624" s="12"/>
      <c r="G624" s="12" t="s">
        <v>1137</v>
      </c>
      <c r="H624" s="20">
        <v>8688.9500000000007</v>
      </c>
      <c r="I624" s="12">
        <v>0</v>
      </c>
      <c r="J624" s="21">
        <v>8688.9500000000007</v>
      </c>
      <c r="K624" s="25" t="s">
        <v>1597</v>
      </c>
      <c r="L624" s="11" t="s">
        <v>1598</v>
      </c>
      <c r="M624" s="13"/>
      <c r="N624" s="14"/>
      <c r="O624" s="6"/>
      <c r="P624" s="15"/>
      <c r="Q624" s="7"/>
      <c r="R624" s="8">
        <f t="shared" si="9"/>
        <v>8688.9500000000007</v>
      </c>
      <c r="S624" s="9"/>
      <c r="T624" s="10"/>
      <c r="U624" s="12">
        <v>2020</v>
      </c>
      <c r="V624" s="12">
        <v>57</v>
      </c>
      <c r="W624" s="12">
        <v>4</v>
      </c>
      <c r="X624" s="12" t="s">
        <v>734</v>
      </c>
      <c r="Y624" s="12">
        <v>1</v>
      </c>
      <c r="Z624" s="12" t="s">
        <v>44</v>
      </c>
      <c r="AE624">
        <v>12</v>
      </c>
      <c r="AF624" t="s">
        <v>356</v>
      </c>
      <c r="AG624">
        <v>9</v>
      </c>
      <c r="AH624" t="s">
        <v>688</v>
      </c>
      <c r="AI624">
        <v>3</v>
      </c>
      <c r="AJ624" t="s">
        <v>47</v>
      </c>
      <c r="AM624" t="s">
        <v>266</v>
      </c>
      <c r="AN624" t="s">
        <v>267</v>
      </c>
      <c r="AO624" t="s">
        <v>36</v>
      </c>
      <c r="AR624">
        <v>8128764442</v>
      </c>
      <c r="AT624">
        <v>8688.9500000000007</v>
      </c>
      <c r="AU624">
        <v>0</v>
      </c>
      <c r="AV624">
        <v>2020</v>
      </c>
      <c r="AW624">
        <v>221</v>
      </c>
      <c r="AX624" t="s">
        <v>40</v>
      </c>
      <c r="AY624">
        <v>241</v>
      </c>
      <c r="AZ624" s="1">
        <v>43993</v>
      </c>
      <c r="BA624" t="s">
        <v>41</v>
      </c>
      <c r="BB624" t="s">
        <v>1138</v>
      </c>
      <c r="BC624">
        <v>8459</v>
      </c>
    </row>
    <row r="625" spans="1:55" x14ac:dyDescent="0.25">
      <c r="A625" s="12">
        <v>1416</v>
      </c>
      <c r="B625" s="12">
        <v>1</v>
      </c>
      <c r="C625" s="12" t="s">
        <v>1133</v>
      </c>
      <c r="D625" s="12">
        <v>2021</v>
      </c>
      <c r="E625" s="22">
        <v>604</v>
      </c>
      <c r="F625" s="12"/>
      <c r="G625" s="12" t="s">
        <v>1139</v>
      </c>
      <c r="H625" s="20">
        <v>1926.65</v>
      </c>
      <c r="I625" s="12">
        <v>0</v>
      </c>
      <c r="J625" s="21">
        <v>1926.65</v>
      </c>
      <c r="K625" s="25" t="s">
        <v>1597</v>
      </c>
      <c r="L625" s="11" t="s">
        <v>1598</v>
      </c>
      <c r="M625" s="13"/>
      <c r="N625" s="14"/>
      <c r="O625" s="6"/>
      <c r="P625" s="15"/>
      <c r="Q625" s="7"/>
      <c r="R625" s="8">
        <f t="shared" si="9"/>
        <v>1926.65</v>
      </c>
      <c r="S625" s="9"/>
      <c r="T625" s="10"/>
      <c r="U625" s="12"/>
      <c r="V625" s="12"/>
      <c r="W625" s="12">
        <v>4</v>
      </c>
      <c r="X625" s="12" t="s">
        <v>734</v>
      </c>
      <c r="Y625" s="12">
        <v>1</v>
      </c>
      <c r="Z625" s="12" t="s">
        <v>44</v>
      </c>
      <c r="AE625">
        <v>12</v>
      </c>
      <c r="AF625" t="s">
        <v>356</v>
      </c>
      <c r="AG625">
        <v>9</v>
      </c>
      <c r="AH625" t="s">
        <v>688</v>
      </c>
      <c r="AI625">
        <v>3</v>
      </c>
      <c r="AJ625" t="s">
        <v>47</v>
      </c>
      <c r="AM625" t="s">
        <v>266</v>
      </c>
      <c r="AN625" t="s">
        <v>267</v>
      </c>
      <c r="AO625" t="s">
        <v>36</v>
      </c>
      <c r="AR625" t="s">
        <v>1140</v>
      </c>
      <c r="AT625">
        <v>1926.65</v>
      </c>
      <c r="AU625">
        <v>0</v>
      </c>
      <c r="AV625">
        <v>2021</v>
      </c>
      <c r="AW625">
        <v>90</v>
      </c>
      <c r="AX625" t="s">
        <v>40</v>
      </c>
      <c r="AY625">
        <v>103</v>
      </c>
      <c r="AZ625" s="1">
        <v>44263</v>
      </c>
      <c r="BA625" t="s">
        <v>41</v>
      </c>
      <c r="BB625" t="s">
        <v>1141</v>
      </c>
      <c r="BC625">
        <v>490</v>
      </c>
    </row>
    <row r="626" spans="1:55" x14ac:dyDescent="0.25">
      <c r="A626" s="12">
        <v>1416</v>
      </c>
      <c r="B626" s="12">
        <v>1</v>
      </c>
      <c r="C626" s="12" t="s">
        <v>1133</v>
      </c>
      <c r="D626" s="12">
        <v>2021</v>
      </c>
      <c r="E626" s="22">
        <v>1307</v>
      </c>
      <c r="F626" s="12"/>
      <c r="G626" s="12" t="s">
        <v>1142</v>
      </c>
      <c r="H626" s="20">
        <v>61</v>
      </c>
      <c r="I626" s="12">
        <v>0</v>
      </c>
      <c r="J626" s="21">
        <v>61</v>
      </c>
      <c r="K626" s="25" t="s">
        <v>1599</v>
      </c>
      <c r="L626" s="11" t="s">
        <v>1600</v>
      </c>
      <c r="M626" s="13">
        <v>61</v>
      </c>
      <c r="N626" s="14"/>
      <c r="O626" s="6"/>
      <c r="P626" s="15"/>
      <c r="Q626" s="7"/>
      <c r="R626" s="8">
        <f t="shared" si="9"/>
        <v>0</v>
      </c>
      <c r="S626" s="9"/>
      <c r="T626" s="10"/>
      <c r="U626" s="12"/>
      <c r="V626" s="12"/>
      <c r="W626" s="12">
        <v>4</v>
      </c>
      <c r="X626" s="12" t="s">
        <v>734</v>
      </c>
      <c r="Y626" s="12">
        <v>1</v>
      </c>
      <c r="Z626" s="12" t="s">
        <v>44</v>
      </c>
      <c r="AE626">
        <v>12</v>
      </c>
      <c r="AF626" t="s">
        <v>356</v>
      </c>
      <c r="AG626">
        <v>9</v>
      </c>
      <c r="AH626" t="s">
        <v>688</v>
      </c>
      <c r="AI626">
        <v>3</v>
      </c>
      <c r="AJ626" t="s">
        <v>47</v>
      </c>
      <c r="AM626" t="s">
        <v>266</v>
      </c>
      <c r="AN626" t="s">
        <v>267</v>
      </c>
      <c r="AO626" t="s">
        <v>36</v>
      </c>
      <c r="AR626" t="s">
        <v>1143</v>
      </c>
      <c r="AT626">
        <v>0</v>
      </c>
      <c r="AU626">
        <v>61</v>
      </c>
      <c r="AV626">
        <v>2021</v>
      </c>
      <c r="AW626">
        <v>238</v>
      </c>
      <c r="AX626" t="s">
        <v>40</v>
      </c>
      <c r="AY626">
        <v>276</v>
      </c>
      <c r="AZ626" s="1">
        <v>44369</v>
      </c>
      <c r="BA626" t="s">
        <v>41</v>
      </c>
      <c r="BB626" t="s">
        <v>1144</v>
      </c>
      <c r="BC626">
        <v>5849</v>
      </c>
    </row>
    <row r="627" spans="1:55" x14ac:dyDescent="0.25">
      <c r="A627" s="12">
        <v>1416</v>
      </c>
      <c r="B627" s="12">
        <v>3</v>
      </c>
      <c r="C627" s="12" t="s">
        <v>1145</v>
      </c>
      <c r="D627" s="12">
        <v>2021</v>
      </c>
      <c r="E627" s="22">
        <v>204</v>
      </c>
      <c r="F627" s="12"/>
      <c r="G627" s="12" t="s">
        <v>778</v>
      </c>
      <c r="H627" s="20">
        <v>278.69</v>
      </c>
      <c r="I627" s="12">
        <v>0</v>
      </c>
      <c r="J627" s="21">
        <v>278.69</v>
      </c>
      <c r="K627" s="25" t="s">
        <v>1597</v>
      </c>
      <c r="L627" s="11" t="s">
        <v>1598</v>
      </c>
      <c r="M627" s="13"/>
      <c r="N627" s="14"/>
      <c r="O627" s="6"/>
      <c r="P627" s="15"/>
      <c r="Q627" s="7"/>
      <c r="R627" s="8">
        <f t="shared" si="9"/>
        <v>278.69</v>
      </c>
      <c r="S627" s="9"/>
      <c r="T627" s="10"/>
      <c r="U627" s="12">
        <v>2020</v>
      </c>
      <c r="V627" s="12">
        <v>94</v>
      </c>
      <c r="W627" s="12">
        <v>4</v>
      </c>
      <c r="X627" s="12" t="s">
        <v>734</v>
      </c>
      <c r="Y627" s="12">
        <v>1</v>
      </c>
      <c r="Z627" s="12" t="s">
        <v>44</v>
      </c>
      <c r="AE627">
        <v>12</v>
      </c>
      <c r="AF627" t="s">
        <v>356</v>
      </c>
      <c r="AG627">
        <v>9</v>
      </c>
      <c r="AH627" t="s">
        <v>688</v>
      </c>
      <c r="AI627">
        <v>3</v>
      </c>
      <c r="AJ627" t="s">
        <v>47</v>
      </c>
      <c r="AM627" t="s">
        <v>781</v>
      </c>
      <c r="AN627" t="s">
        <v>782</v>
      </c>
      <c r="AO627" t="s">
        <v>36</v>
      </c>
      <c r="AR627" t="s">
        <v>779</v>
      </c>
      <c r="AT627">
        <v>71.510000000000005</v>
      </c>
      <c r="AU627">
        <v>207.18</v>
      </c>
      <c r="AV627">
        <v>2020</v>
      </c>
      <c r="AW627">
        <v>526</v>
      </c>
      <c r="AX627" t="s">
        <v>40</v>
      </c>
      <c r="AY627">
        <v>588</v>
      </c>
      <c r="AZ627" s="1">
        <v>44182</v>
      </c>
      <c r="BA627" t="s">
        <v>41</v>
      </c>
      <c r="BB627" t="s">
        <v>780</v>
      </c>
      <c r="BC627">
        <v>11019</v>
      </c>
    </row>
    <row r="628" spans="1:55" x14ac:dyDescent="0.25">
      <c r="A628" s="12">
        <v>1416</v>
      </c>
      <c r="B628" s="12">
        <v>4</v>
      </c>
      <c r="C628" s="12" t="s">
        <v>1146</v>
      </c>
      <c r="D628" s="12">
        <v>2021</v>
      </c>
      <c r="E628" s="22">
        <v>435</v>
      </c>
      <c r="F628" s="12"/>
      <c r="G628" s="12" t="s">
        <v>1147</v>
      </c>
      <c r="H628" s="20">
        <v>1753.5</v>
      </c>
      <c r="I628" s="12">
        <v>0</v>
      </c>
      <c r="J628" s="21">
        <v>1753.5</v>
      </c>
      <c r="K628" s="25" t="s">
        <v>1597</v>
      </c>
      <c r="L628" s="11" t="s">
        <v>1598</v>
      </c>
      <c r="M628" s="13"/>
      <c r="N628" s="14"/>
      <c r="O628" s="6"/>
      <c r="P628" s="15"/>
      <c r="Q628" s="7"/>
      <c r="R628" s="8">
        <f t="shared" si="9"/>
        <v>1753.5</v>
      </c>
      <c r="S628" s="9"/>
      <c r="T628" s="10"/>
      <c r="U628" s="12"/>
      <c r="V628" s="12"/>
      <c r="W628" s="12">
        <v>4</v>
      </c>
      <c r="X628" s="12" t="s">
        <v>734</v>
      </c>
      <c r="Y628" s="12">
        <v>1</v>
      </c>
      <c r="Z628" s="12" t="s">
        <v>44</v>
      </c>
      <c r="AE628">
        <v>12</v>
      </c>
      <c r="AF628" t="s">
        <v>356</v>
      </c>
      <c r="AG628">
        <v>9</v>
      </c>
      <c r="AH628" t="s">
        <v>688</v>
      </c>
      <c r="AI628">
        <v>3</v>
      </c>
      <c r="AJ628" t="s">
        <v>47</v>
      </c>
      <c r="AM628" t="s">
        <v>799</v>
      </c>
      <c r="AN628" t="s">
        <v>800</v>
      </c>
      <c r="AO628" t="s">
        <v>36</v>
      </c>
      <c r="AT628">
        <v>0</v>
      </c>
      <c r="AU628">
        <v>1753.5</v>
      </c>
      <c r="AV628">
        <v>2021</v>
      </c>
      <c r="AW628">
        <v>57</v>
      </c>
      <c r="AX628" t="s">
        <v>40</v>
      </c>
      <c r="AY628">
        <v>60</v>
      </c>
      <c r="AZ628" s="1">
        <v>44232</v>
      </c>
      <c r="BA628" t="s">
        <v>41</v>
      </c>
      <c r="BB628" t="s">
        <v>798</v>
      </c>
      <c r="BC628">
        <v>2378</v>
      </c>
    </row>
    <row r="629" spans="1:55" x14ac:dyDescent="0.25">
      <c r="A629" s="12">
        <v>1422</v>
      </c>
      <c r="B629" s="12">
        <v>0</v>
      </c>
      <c r="C629" s="12" t="s">
        <v>1148</v>
      </c>
      <c r="D629" s="12">
        <v>2020</v>
      </c>
      <c r="E629" s="22">
        <v>250</v>
      </c>
      <c r="F629" s="12"/>
      <c r="G629" s="12" t="s">
        <v>1149</v>
      </c>
      <c r="H629" s="20">
        <v>225.08</v>
      </c>
      <c r="I629" s="12">
        <v>0</v>
      </c>
      <c r="J629" s="21">
        <v>225.08</v>
      </c>
      <c r="K629" s="25" t="s">
        <v>1599</v>
      </c>
      <c r="L629" s="11" t="s">
        <v>1600</v>
      </c>
      <c r="M629" s="13">
        <v>225.08</v>
      </c>
      <c r="N629" s="14"/>
      <c r="O629" s="6"/>
      <c r="P629" s="15"/>
      <c r="Q629" s="7"/>
      <c r="R629" s="8">
        <f t="shared" si="9"/>
        <v>0</v>
      </c>
      <c r="S629" s="9"/>
      <c r="T629" s="10"/>
      <c r="U629" s="12"/>
      <c r="V629" s="12"/>
      <c r="W629" s="12">
        <v>4</v>
      </c>
      <c r="X629" s="12" t="s">
        <v>734</v>
      </c>
      <c r="Y629" s="12">
        <v>1</v>
      </c>
      <c r="Z629" s="12" t="s">
        <v>44</v>
      </c>
      <c r="AE629">
        <v>12</v>
      </c>
      <c r="AF629" t="s">
        <v>356</v>
      </c>
      <c r="AG629">
        <v>9</v>
      </c>
      <c r="AH629" t="s">
        <v>688</v>
      </c>
      <c r="AI629">
        <v>3</v>
      </c>
      <c r="AJ629" t="s">
        <v>47</v>
      </c>
      <c r="AM629" t="s">
        <v>266</v>
      </c>
      <c r="AN629" t="s">
        <v>267</v>
      </c>
      <c r="AO629" t="s">
        <v>36</v>
      </c>
      <c r="AR629" t="s">
        <v>762</v>
      </c>
      <c r="AT629">
        <v>0</v>
      </c>
      <c r="AU629">
        <v>225.08</v>
      </c>
      <c r="AV629">
        <v>2020</v>
      </c>
      <c r="AW629">
        <v>9</v>
      </c>
      <c r="AX629" t="s">
        <v>40</v>
      </c>
      <c r="AY629">
        <v>11</v>
      </c>
      <c r="AZ629" s="1">
        <v>43850</v>
      </c>
      <c r="BA629" t="s">
        <v>41</v>
      </c>
      <c r="BB629" t="s">
        <v>763</v>
      </c>
      <c r="BC629">
        <v>4349</v>
      </c>
    </row>
    <row r="630" spans="1:55" x14ac:dyDescent="0.25">
      <c r="A630" s="12">
        <v>1422</v>
      </c>
      <c r="B630" s="12">
        <v>0</v>
      </c>
      <c r="C630" s="12" t="s">
        <v>1148</v>
      </c>
      <c r="D630" s="12">
        <v>2020</v>
      </c>
      <c r="E630" s="22">
        <v>822</v>
      </c>
      <c r="F630" s="12"/>
      <c r="G630" s="12" t="s">
        <v>1150</v>
      </c>
      <c r="H630" s="20">
        <v>1362.38</v>
      </c>
      <c r="I630" s="12">
        <v>0</v>
      </c>
      <c r="J630" s="21">
        <v>1362.38</v>
      </c>
      <c r="K630" s="25" t="s">
        <v>1599</v>
      </c>
      <c r="L630" s="11" t="s">
        <v>1600</v>
      </c>
      <c r="M630" s="13">
        <v>1362.38</v>
      </c>
      <c r="N630" s="14"/>
      <c r="O630" s="6"/>
      <c r="P630" s="15"/>
      <c r="Q630" s="7"/>
      <c r="R630" s="8">
        <f t="shared" si="9"/>
        <v>0</v>
      </c>
      <c r="S630" s="9"/>
      <c r="T630" s="10"/>
      <c r="U630" s="12"/>
      <c r="V630" s="12"/>
      <c r="W630" s="12">
        <v>4</v>
      </c>
      <c r="X630" s="12" t="s">
        <v>734</v>
      </c>
      <c r="Y630" s="12">
        <v>1</v>
      </c>
      <c r="Z630" s="12" t="s">
        <v>44</v>
      </c>
      <c r="AE630">
        <v>12</v>
      </c>
      <c r="AF630" t="s">
        <v>356</v>
      </c>
      <c r="AG630">
        <v>9</v>
      </c>
      <c r="AH630" t="s">
        <v>688</v>
      </c>
      <c r="AI630">
        <v>3</v>
      </c>
      <c r="AJ630" t="s">
        <v>47</v>
      </c>
      <c r="AM630" t="s">
        <v>266</v>
      </c>
      <c r="AN630" t="s">
        <v>267</v>
      </c>
      <c r="AO630" t="s">
        <v>36</v>
      </c>
      <c r="AR630">
        <v>8242979176</v>
      </c>
      <c r="AT630">
        <v>0</v>
      </c>
      <c r="AU630">
        <v>1362.38</v>
      </c>
      <c r="AV630">
        <v>2020</v>
      </c>
      <c r="AW630">
        <v>117</v>
      </c>
      <c r="AX630" t="s">
        <v>40</v>
      </c>
      <c r="AY630">
        <v>182</v>
      </c>
      <c r="AZ630" s="1">
        <v>43938</v>
      </c>
      <c r="BA630" t="s">
        <v>41</v>
      </c>
      <c r="BB630" t="s">
        <v>767</v>
      </c>
      <c r="BC630">
        <v>10688</v>
      </c>
    </row>
    <row r="631" spans="1:55" x14ac:dyDescent="0.25">
      <c r="A631" s="12">
        <v>1422</v>
      </c>
      <c r="B631" s="12">
        <v>0</v>
      </c>
      <c r="C631" s="12" t="s">
        <v>1148</v>
      </c>
      <c r="D631" s="12">
        <v>2021</v>
      </c>
      <c r="E631" s="22">
        <v>69</v>
      </c>
      <c r="F631" s="12"/>
      <c r="G631" s="12" t="s">
        <v>767</v>
      </c>
      <c r="H631" s="20">
        <v>597.82000000000005</v>
      </c>
      <c r="I631" s="12">
        <v>0</v>
      </c>
      <c r="J631" s="21">
        <v>597.82000000000005</v>
      </c>
      <c r="K631" s="25" t="s">
        <v>1599</v>
      </c>
      <c r="L631" s="11" t="s">
        <v>1600</v>
      </c>
      <c r="M631" s="13">
        <v>597.82000000000005</v>
      </c>
      <c r="N631" s="14"/>
      <c r="O631" s="6"/>
      <c r="P631" s="15"/>
      <c r="Q631" s="7"/>
      <c r="R631" s="8">
        <f t="shared" si="9"/>
        <v>0</v>
      </c>
      <c r="S631" s="9"/>
      <c r="T631" s="10"/>
      <c r="U631" s="12">
        <v>2020</v>
      </c>
      <c r="V631" s="12">
        <v>29</v>
      </c>
      <c r="W631" s="12">
        <v>4</v>
      </c>
      <c r="X631" s="12" t="s">
        <v>734</v>
      </c>
      <c r="Y631" s="12">
        <v>1</v>
      </c>
      <c r="Z631" s="12" t="s">
        <v>44</v>
      </c>
      <c r="AE631">
        <v>12</v>
      </c>
      <c r="AF631" t="s">
        <v>356</v>
      </c>
      <c r="AG631">
        <v>9</v>
      </c>
      <c r="AH631" t="s">
        <v>688</v>
      </c>
      <c r="AI631">
        <v>3</v>
      </c>
      <c r="AJ631" t="s">
        <v>47</v>
      </c>
      <c r="AM631" t="s">
        <v>266</v>
      </c>
      <c r="AN631" t="s">
        <v>267</v>
      </c>
      <c r="AO631" t="s">
        <v>36</v>
      </c>
      <c r="AR631">
        <v>8242979176</v>
      </c>
      <c r="AT631">
        <v>0</v>
      </c>
      <c r="AU631">
        <v>597.82000000000005</v>
      </c>
      <c r="AV631">
        <v>2020</v>
      </c>
      <c r="AW631">
        <v>117</v>
      </c>
      <c r="AX631" t="s">
        <v>40</v>
      </c>
      <c r="AY631">
        <v>182</v>
      </c>
      <c r="AZ631" s="1">
        <v>43938</v>
      </c>
      <c r="BA631" t="s">
        <v>41</v>
      </c>
      <c r="BB631" t="s">
        <v>767</v>
      </c>
      <c r="BC631">
        <v>10688</v>
      </c>
    </row>
    <row r="632" spans="1:55" x14ac:dyDescent="0.25">
      <c r="A632" s="12">
        <v>1422</v>
      </c>
      <c r="B632" s="12">
        <v>0</v>
      </c>
      <c r="C632" s="12" t="s">
        <v>1148</v>
      </c>
      <c r="D632" s="12">
        <v>2021</v>
      </c>
      <c r="E632" s="22">
        <v>755</v>
      </c>
      <c r="F632" s="12"/>
      <c r="G632" s="12" t="s">
        <v>883</v>
      </c>
      <c r="H632" s="20">
        <v>400</v>
      </c>
      <c r="I632" s="12">
        <v>0</v>
      </c>
      <c r="J632" s="21">
        <v>400</v>
      </c>
      <c r="K632" s="25" t="s">
        <v>1599</v>
      </c>
      <c r="L632" s="11" t="s">
        <v>1600</v>
      </c>
      <c r="M632" s="13">
        <v>400</v>
      </c>
      <c r="N632" s="14"/>
      <c r="O632" s="6"/>
      <c r="P632" s="15"/>
      <c r="Q632" s="7"/>
      <c r="R632" s="8">
        <f t="shared" si="9"/>
        <v>0</v>
      </c>
      <c r="S632" s="9"/>
      <c r="T632" s="10"/>
      <c r="U632" s="12"/>
      <c r="V632" s="12"/>
      <c r="W632" s="12">
        <v>4</v>
      </c>
      <c r="X632" s="12" t="s">
        <v>734</v>
      </c>
      <c r="Y632" s="12">
        <v>1</v>
      </c>
      <c r="Z632" s="12" t="s">
        <v>44</v>
      </c>
      <c r="AE632">
        <v>12</v>
      </c>
      <c r="AF632" t="s">
        <v>356</v>
      </c>
      <c r="AG632">
        <v>9</v>
      </c>
      <c r="AH632" t="s">
        <v>688</v>
      </c>
      <c r="AI632">
        <v>3</v>
      </c>
      <c r="AJ632" t="s">
        <v>47</v>
      </c>
      <c r="AM632" t="s">
        <v>266</v>
      </c>
      <c r="AN632" t="s">
        <v>267</v>
      </c>
      <c r="AO632" t="s">
        <v>36</v>
      </c>
      <c r="AR632">
        <v>8242979176</v>
      </c>
      <c r="AT632">
        <v>0</v>
      </c>
      <c r="AU632">
        <v>400</v>
      </c>
      <c r="AV632">
        <v>2021</v>
      </c>
      <c r="AW632">
        <v>124</v>
      </c>
      <c r="AX632" t="s">
        <v>40</v>
      </c>
      <c r="AY632">
        <v>138</v>
      </c>
      <c r="AZ632" s="1">
        <v>44292</v>
      </c>
      <c r="BA632" t="s">
        <v>41</v>
      </c>
      <c r="BB632" t="s">
        <v>883</v>
      </c>
      <c r="BC632">
        <v>10688</v>
      </c>
    </row>
    <row r="633" spans="1:55" x14ac:dyDescent="0.25">
      <c r="A633" s="12">
        <v>1422</v>
      </c>
      <c r="B633" s="12">
        <v>0</v>
      </c>
      <c r="C633" s="12" t="s">
        <v>1148</v>
      </c>
      <c r="D633" s="12">
        <v>2021</v>
      </c>
      <c r="E633" s="22">
        <v>1021</v>
      </c>
      <c r="F633" s="12"/>
      <c r="G633" s="12" t="s">
        <v>1151</v>
      </c>
      <c r="H633" s="20">
        <v>144.4</v>
      </c>
      <c r="I633" s="12">
        <v>0</v>
      </c>
      <c r="J633" s="21">
        <v>144.4</v>
      </c>
      <c r="K633" s="25" t="s">
        <v>1599</v>
      </c>
      <c r="L633" s="11" t="s">
        <v>1600</v>
      </c>
      <c r="M633" s="13">
        <v>144.4</v>
      </c>
      <c r="N633" s="14"/>
      <c r="O633" s="6"/>
      <c r="P633" s="15"/>
      <c r="Q633" s="7"/>
      <c r="R633" s="8">
        <f t="shared" si="9"/>
        <v>0</v>
      </c>
      <c r="S633" s="9"/>
      <c r="T633" s="10"/>
      <c r="U633" s="12"/>
      <c r="V633" s="12"/>
      <c r="W633" s="12">
        <v>4</v>
      </c>
      <c r="X633" s="12" t="s">
        <v>734</v>
      </c>
      <c r="Y633" s="12">
        <v>1</v>
      </c>
      <c r="Z633" s="12" t="s">
        <v>44</v>
      </c>
      <c r="AE633">
        <v>12</v>
      </c>
      <c r="AF633" t="s">
        <v>356</v>
      </c>
      <c r="AG633">
        <v>9</v>
      </c>
      <c r="AH633" t="s">
        <v>688</v>
      </c>
      <c r="AI633">
        <v>3</v>
      </c>
      <c r="AJ633" t="s">
        <v>47</v>
      </c>
      <c r="AM633" t="s">
        <v>266</v>
      </c>
      <c r="AN633" t="s">
        <v>267</v>
      </c>
      <c r="AO633" t="s">
        <v>36</v>
      </c>
      <c r="AR633">
        <v>8691446821</v>
      </c>
      <c r="AT633">
        <v>0</v>
      </c>
      <c r="AU633">
        <v>144.4</v>
      </c>
      <c r="AV633">
        <v>2021</v>
      </c>
      <c r="AW633">
        <v>193</v>
      </c>
      <c r="AX633" t="s">
        <v>40</v>
      </c>
      <c r="AY633">
        <v>225</v>
      </c>
      <c r="AZ633" s="1">
        <v>44337</v>
      </c>
      <c r="BA633" t="s">
        <v>41</v>
      </c>
      <c r="BB633" t="s">
        <v>830</v>
      </c>
      <c r="BC633">
        <v>10688</v>
      </c>
    </row>
    <row r="634" spans="1:55" x14ac:dyDescent="0.25">
      <c r="A634" s="12">
        <v>1422</v>
      </c>
      <c r="B634" s="12">
        <v>0</v>
      </c>
      <c r="C634" s="12" t="s">
        <v>1148</v>
      </c>
      <c r="D634" s="12">
        <v>2021</v>
      </c>
      <c r="E634" s="22">
        <v>1202</v>
      </c>
      <c r="F634" s="12"/>
      <c r="G634" s="12" t="s">
        <v>1152</v>
      </c>
      <c r="H634" s="20">
        <v>1096.3</v>
      </c>
      <c r="I634" s="12">
        <v>0</v>
      </c>
      <c r="J634" s="21">
        <v>1096.3</v>
      </c>
      <c r="K634" s="25" t="s">
        <v>1604</v>
      </c>
      <c r="L634" s="11" t="s">
        <v>1602</v>
      </c>
      <c r="M634" s="13">
        <v>333.03</v>
      </c>
      <c r="N634" s="14"/>
      <c r="O634" s="6"/>
      <c r="P634" s="15"/>
      <c r="Q634" s="7"/>
      <c r="R634" s="8">
        <f t="shared" si="9"/>
        <v>763.27</v>
      </c>
      <c r="S634" s="9"/>
      <c r="T634" s="10"/>
      <c r="U634" s="12"/>
      <c r="V634" s="12"/>
      <c r="W634" s="12">
        <v>4</v>
      </c>
      <c r="X634" s="12" t="s">
        <v>734</v>
      </c>
      <c r="Y634" s="12">
        <v>1</v>
      </c>
      <c r="Z634" s="12" t="s">
        <v>44</v>
      </c>
      <c r="AE634">
        <v>12</v>
      </c>
      <c r="AF634" t="s">
        <v>356</v>
      </c>
      <c r="AG634">
        <v>9</v>
      </c>
      <c r="AH634" t="s">
        <v>688</v>
      </c>
      <c r="AI634">
        <v>3</v>
      </c>
      <c r="AJ634" t="s">
        <v>47</v>
      </c>
      <c r="AM634" t="s">
        <v>266</v>
      </c>
      <c r="AN634" t="s">
        <v>267</v>
      </c>
      <c r="AO634" t="s">
        <v>36</v>
      </c>
      <c r="AR634" t="s">
        <v>775</v>
      </c>
      <c r="AT634">
        <v>763.27</v>
      </c>
      <c r="AU634">
        <v>333.03</v>
      </c>
      <c r="AV634">
        <v>2021</v>
      </c>
      <c r="AW634">
        <v>233</v>
      </c>
      <c r="AX634" t="s">
        <v>40</v>
      </c>
      <c r="AY634">
        <v>285</v>
      </c>
      <c r="AZ634" s="1">
        <v>44369</v>
      </c>
      <c r="BA634" t="s">
        <v>41</v>
      </c>
      <c r="BB634" t="s">
        <v>832</v>
      </c>
      <c r="BC634">
        <v>11160</v>
      </c>
    </row>
    <row r="635" spans="1:55" x14ac:dyDescent="0.25">
      <c r="A635" s="12">
        <v>2394</v>
      </c>
      <c r="B635" s="12">
        <v>0</v>
      </c>
      <c r="C635" s="12" t="s">
        <v>1153</v>
      </c>
      <c r="D635" s="12">
        <v>2020</v>
      </c>
      <c r="E635" s="22">
        <v>1656</v>
      </c>
      <c r="F635" s="12"/>
      <c r="G635" s="12" t="s">
        <v>1154</v>
      </c>
      <c r="H635" s="20">
        <v>78.040000000000006</v>
      </c>
      <c r="I635" s="12">
        <v>0</v>
      </c>
      <c r="J635" s="21">
        <v>78.040000000000006</v>
      </c>
      <c r="K635" s="25" t="s">
        <v>1599</v>
      </c>
      <c r="L635" s="11" t="s">
        <v>1600</v>
      </c>
      <c r="M635" s="13">
        <v>78.040000000000006</v>
      </c>
      <c r="N635" s="14"/>
      <c r="O635" s="6"/>
      <c r="P635" s="15"/>
      <c r="Q635" s="7"/>
      <c r="R635" s="8">
        <f t="shared" si="9"/>
        <v>0</v>
      </c>
      <c r="S635" s="9"/>
      <c r="T635" s="10"/>
      <c r="U635" s="12"/>
      <c r="V635" s="12"/>
      <c r="W635" s="12">
        <v>4</v>
      </c>
      <c r="X635" s="12" t="s">
        <v>734</v>
      </c>
      <c r="Y635" s="12">
        <v>1</v>
      </c>
      <c r="Z635" s="12" t="s">
        <v>44</v>
      </c>
      <c r="AE635">
        <v>17</v>
      </c>
      <c r="AF635" t="s">
        <v>1157</v>
      </c>
      <c r="AG635">
        <v>1</v>
      </c>
      <c r="AH635" t="s">
        <v>1158</v>
      </c>
      <c r="AI635">
        <v>3</v>
      </c>
      <c r="AJ635" t="s">
        <v>47</v>
      </c>
      <c r="AM635" t="s">
        <v>139</v>
      </c>
      <c r="AN635" t="s">
        <v>140</v>
      </c>
      <c r="AO635" t="s">
        <v>36</v>
      </c>
      <c r="AR635" t="s">
        <v>1155</v>
      </c>
      <c r="AT635">
        <v>0</v>
      </c>
      <c r="AU635">
        <v>78.040000000000006</v>
      </c>
      <c r="AV635">
        <v>2020</v>
      </c>
      <c r="AW635">
        <v>345</v>
      </c>
      <c r="AX635" t="s">
        <v>40</v>
      </c>
      <c r="AY635">
        <v>385</v>
      </c>
      <c r="AZ635" s="1">
        <v>44089</v>
      </c>
      <c r="BA635" t="s">
        <v>41</v>
      </c>
      <c r="BB635" t="s">
        <v>1156</v>
      </c>
      <c r="BC635">
        <v>2891</v>
      </c>
    </row>
    <row r="636" spans="1:55" x14ac:dyDescent="0.25">
      <c r="A636" s="12">
        <v>2394</v>
      </c>
      <c r="B636" s="12">
        <v>0</v>
      </c>
      <c r="C636" s="12" t="s">
        <v>1153</v>
      </c>
      <c r="D636" s="12">
        <v>2021</v>
      </c>
      <c r="E636" s="22">
        <v>1796</v>
      </c>
      <c r="F636" s="12"/>
      <c r="G636" s="12" t="s">
        <v>1159</v>
      </c>
      <c r="H636" s="20">
        <v>208.5</v>
      </c>
      <c r="I636" s="12">
        <v>0</v>
      </c>
      <c r="J636" s="21">
        <v>208.5</v>
      </c>
      <c r="K636" s="25" t="s">
        <v>1599</v>
      </c>
      <c r="L636" s="11" t="s">
        <v>1600</v>
      </c>
      <c r="M636" s="13">
        <v>208.5</v>
      </c>
      <c r="N636" s="14"/>
      <c r="O636" s="6"/>
      <c r="P636" s="15"/>
      <c r="Q636" s="7"/>
      <c r="R636" s="8">
        <f t="shared" si="9"/>
        <v>0</v>
      </c>
      <c r="S636" s="9"/>
      <c r="T636" s="10"/>
      <c r="U636" s="12"/>
      <c r="V636" s="12"/>
      <c r="W636" s="12">
        <v>4</v>
      </c>
      <c r="X636" s="12" t="s">
        <v>734</v>
      </c>
      <c r="Y636" s="12">
        <v>1</v>
      </c>
      <c r="Z636" s="12" t="s">
        <v>44</v>
      </c>
      <c r="AE636">
        <v>17</v>
      </c>
      <c r="AF636" t="s">
        <v>1157</v>
      </c>
      <c r="AG636">
        <v>1</v>
      </c>
      <c r="AH636" t="s">
        <v>1158</v>
      </c>
      <c r="AI636">
        <v>3</v>
      </c>
      <c r="AJ636" t="s">
        <v>47</v>
      </c>
      <c r="AM636" t="s">
        <v>139</v>
      </c>
      <c r="AN636" t="s">
        <v>140</v>
      </c>
      <c r="AO636" t="s">
        <v>36</v>
      </c>
      <c r="AR636">
        <v>0</v>
      </c>
      <c r="AT636">
        <v>0</v>
      </c>
      <c r="AU636">
        <v>208.5</v>
      </c>
      <c r="AV636">
        <v>2021</v>
      </c>
      <c r="AW636">
        <v>363</v>
      </c>
      <c r="AX636" t="s">
        <v>40</v>
      </c>
      <c r="AY636">
        <v>433</v>
      </c>
      <c r="AZ636" s="1">
        <v>44469</v>
      </c>
      <c r="BA636" t="s">
        <v>41</v>
      </c>
      <c r="BB636" t="s">
        <v>1160</v>
      </c>
      <c r="BC636">
        <v>7177</v>
      </c>
    </row>
    <row r="637" spans="1:55" x14ac:dyDescent="0.25">
      <c r="A637" s="12">
        <v>2395</v>
      </c>
      <c r="B637" s="12">
        <v>0</v>
      </c>
      <c r="C637" s="12" t="s">
        <v>1161</v>
      </c>
      <c r="D637" s="12">
        <v>2020</v>
      </c>
      <c r="E637" s="22">
        <v>494</v>
      </c>
      <c r="F637" s="12"/>
      <c r="G637" s="12" t="s">
        <v>1162</v>
      </c>
      <c r="H637" s="20">
        <v>48</v>
      </c>
      <c r="I637" s="12">
        <v>0</v>
      </c>
      <c r="J637" s="21">
        <v>48</v>
      </c>
      <c r="K637" s="25" t="s">
        <v>1599</v>
      </c>
      <c r="L637" s="11" t="s">
        <v>1600</v>
      </c>
      <c r="M637" s="13">
        <v>48</v>
      </c>
      <c r="N637" s="14"/>
      <c r="O637" s="6"/>
      <c r="P637" s="15"/>
      <c r="Q637" s="7"/>
      <c r="R637" s="8">
        <f t="shared" si="9"/>
        <v>0</v>
      </c>
      <c r="S637" s="9"/>
      <c r="T637" s="10"/>
      <c r="U637" s="12"/>
      <c r="V637" s="12"/>
      <c r="W637" s="12">
        <v>4</v>
      </c>
      <c r="X637" s="12" t="s">
        <v>734</v>
      </c>
      <c r="Y637" s="12">
        <v>1</v>
      </c>
      <c r="Z637" s="12" t="s">
        <v>44</v>
      </c>
      <c r="AE637">
        <v>17</v>
      </c>
      <c r="AF637" t="s">
        <v>1157</v>
      </c>
      <c r="AG637">
        <v>1</v>
      </c>
      <c r="AH637" t="s">
        <v>1158</v>
      </c>
      <c r="AI637">
        <v>3</v>
      </c>
      <c r="AJ637" t="s">
        <v>47</v>
      </c>
      <c r="AM637" t="s">
        <v>586</v>
      </c>
      <c r="AN637" t="s">
        <v>587</v>
      </c>
      <c r="AO637" t="s">
        <v>36</v>
      </c>
      <c r="AT637">
        <v>0</v>
      </c>
      <c r="AU637">
        <v>48</v>
      </c>
      <c r="AV637">
        <v>2020</v>
      </c>
      <c r="AW637">
        <v>64</v>
      </c>
      <c r="AX637" t="s">
        <v>40</v>
      </c>
      <c r="AY637">
        <v>78</v>
      </c>
      <c r="AZ637" s="1">
        <v>43881</v>
      </c>
      <c r="BA637" t="s">
        <v>41</v>
      </c>
      <c r="BB637" t="s">
        <v>1162</v>
      </c>
      <c r="BC637">
        <v>3971</v>
      </c>
    </row>
    <row r="638" spans="1:55" x14ac:dyDescent="0.25">
      <c r="A638" s="12">
        <v>2395</v>
      </c>
      <c r="B638" s="12">
        <v>0</v>
      </c>
      <c r="C638" s="12" t="s">
        <v>1161</v>
      </c>
      <c r="D638" s="12">
        <v>2021</v>
      </c>
      <c r="E638" s="22">
        <v>1015</v>
      </c>
      <c r="F638" s="12"/>
      <c r="G638" s="12" t="s">
        <v>1163</v>
      </c>
      <c r="H638" s="20">
        <v>48</v>
      </c>
      <c r="I638" s="12">
        <v>0</v>
      </c>
      <c r="J638" s="21">
        <v>48</v>
      </c>
      <c r="K638" s="25" t="s">
        <v>1599</v>
      </c>
      <c r="L638" s="11" t="s">
        <v>1600</v>
      </c>
      <c r="M638" s="13">
        <v>48</v>
      </c>
      <c r="N638" s="14"/>
      <c r="O638" s="6"/>
      <c r="P638" s="15"/>
      <c r="Q638" s="7"/>
      <c r="R638" s="8">
        <f t="shared" si="9"/>
        <v>0</v>
      </c>
      <c r="S638" s="9"/>
      <c r="T638" s="10"/>
      <c r="U638" s="12"/>
      <c r="V638" s="12"/>
      <c r="W638" s="12">
        <v>4</v>
      </c>
      <c r="X638" s="12" t="s">
        <v>734</v>
      </c>
      <c r="Y638" s="12">
        <v>1</v>
      </c>
      <c r="Z638" s="12" t="s">
        <v>44</v>
      </c>
      <c r="AE638">
        <v>17</v>
      </c>
      <c r="AF638" t="s">
        <v>1157</v>
      </c>
      <c r="AG638">
        <v>1</v>
      </c>
      <c r="AH638" t="s">
        <v>1158</v>
      </c>
      <c r="AI638">
        <v>3</v>
      </c>
      <c r="AJ638" t="s">
        <v>47</v>
      </c>
      <c r="AM638" t="s">
        <v>586</v>
      </c>
      <c r="AN638" t="s">
        <v>587</v>
      </c>
      <c r="AO638" t="s">
        <v>36</v>
      </c>
      <c r="AT638">
        <v>0</v>
      </c>
      <c r="AU638">
        <v>48</v>
      </c>
      <c r="AV638">
        <v>2021</v>
      </c>
      <c r="AW638">
        <v>192</v>
      </c>
      <c r="AX638" t="s">
        <v>40</v>
      </c>
      <c r="AY638">
        <v>223</v>
      </c>
      <c r="AZ638" s="1">
        <v>44330</v>
      </c>
      <c r="BA638" t="s">
        <v>41</v>
      </c>
      <c r="BB638" t="s">
        <v>1164</v>
      </c>
      <c r="BC638">
        <v>3971</v>
      </c>
    </row>
    <row r="639" spans="1:55" x14ac:dyDescent="0.25">
      <c r="A639" s="12">
        <v>2397</v>
      </c>
      <c r="B639" s="12">
        <v>0</v>
      </c>
      <c r="C639" s="12" t="s">
        <v>1165</v>
      </c>
      <c r="D639" s="12">
        <v>2019</v>
      </c>
      <c r="E639" s="22">
        <v>1432</v>
      </c>
      <c r="F639" s="12"/>
      <c r="G639" s="12" t="s">
        <v>1166</v>
      </c>
      <c r="H639" s="20">
        <v>15428.3</v>
      </c>
      <c r="I639" s="12">
        <v>0</v>
      </c>
      <c r="J639" s="21">
        <v>15428.3</v>
      </c>
      <c r="K639" s="25" t="s">
        <v>1599</v>
      </c>
      <c r="L639" s="11" t="s">
        <v>1600</v>
      </c>
      <c r="M639" s="13">
        <v>15428.3</v>
      </c>
      <c r="N639" s="14"/>
      <c r="O639" s="6"/>
      <c r="P639" s="15"/>
      <c r="Q639" s="7"/>
      <c r="R639" s="8">
        <f t="shared" si="9"/>
        <v>0</v>
      </c>
      <c r="S639" s="9"/>
      <c r="T639" s="10"/>
      <c r="U639" s="12"/>
      <c r="V639" s="12"/>
      <c r="W639" s="12">
        <v>4</v>
      </c>
      <c r="X639" s="12" t="s">
        <v>734</v>
      </c>
      <c r="Y639" s="12">
        <v>1</v>
      </c>
      <c r="Z639" s="12" t="s">
        <v>44</v>
      </c>
      <c r="AE639">
        <v>17</v>
      </c>
      <c r="AF639" t="s">
        <v>1157</v>
      </c>
      <c r="AG639">
        <v>1</v>
      </c>
      <c r="AH639" t="s">
        <v>1158</v>
      </c>
      <c r="AI639">
        <v>3</v>
      </c>
      <c r="AJ639" t="s">
        <v>47</v>
      </c>
      <c r="AM639" t="s">
        <v>234</v>
      </c>
      <c r="AN639" t="s">
        <v>235</v>
      </c>
      <c r="AO639" t="s">
        <v>36</v>
      </c>
      <c r="AQ639" t="s">
        <v>1167</v>
      </c>
      <c r="AR639">
        <v>482758081</v>
      </c>
      <c r="AT639">
        <v>0</v>
      </c>
      <c r="AU639">
        <v>15428.3</v>
      </c>
      <c r="AV639">
        <v>2019</v>
      </c>
      <c r="AW639">
        <v>260</v>
      </c>
      <c r="AX639" t="s">
        <v>40</v>
      </c>
      <c r="AY639">
        <v>296</v>
      </c>
      <c r="AZ639" s="1">
        <v>43657</v>
      </c>
      <c r="BA639" t="s">
        <v>41</v>
      </c>
      <c r="BB639" t="s">
        <v>1168</v>
      </c>
      <c r="BC639">
        <v>6677</v>
      </c>
    </row>
    <row r="640" spans="1:55" x14ac:dyDescent="0.25">
      <c r="A640" s="12">
        <v>2397</v>
      </c>
      <c r="B640" s="12">
        <v>0</v>
      </c>
      <c r="C640" s="12" t="s">
        <v>1165</v>
      </c>
      <c r="D640" s="12">
        <v>2020</v>
      </c>
      <c r="E640" s="22">
        <v>1122</v>
      </c>
      <c r="F640" s="12"/>
      <c r="G640" s="12" t="s">
        <v>1169</v>
      </c>
      <c r="H640" s="20">
        <v>15215.33</v>
      </c>
      <c r="I640" s="12">
        <v>0</v>
      </c>
      <c r="J640" s="21">
        <v>15215.33</v>
      </c>
      <c r="K640" s="25" t="s">
        <v>1599</v>
      </c>
      <c r="L640" s="11" t="s">
        <v>1600</v>
      </c>
      <c r="M640" s="13">
        <v>15215.33</v>
      </c>
      <c r="N640" s="14"/>
      <c r="O640" s="6"/>
      <c r="P640" s="15"/>
      <c r="Q640" s="7"/>
      <c r="R640" s="8">
        <f t="shared" si="9"/>
        <v>0</v>
      </c>
      <c r="S640" s="9"/>
      <c r="T640" s="10"/>
      <c r="U640" s="12"/>
      <c r="V640" s="12"/>
      <c r="W640" s="12">
        <v>4</v>
      </c>
      <c r="X640" s="12" t="s">
        <v>734</v>
      </c>
      <c r="Y640" s="12">
        <v>1</v>
      </c>
      <c r="Z640" s="12" t="s">
        <v>44</v>
      </c>
      <c r="AE640">
        <v>17</v>
      </c>
      <c r="AF640" t="s">
        <v>1157</v>
      </c>
      <c r="AG640">
        <v>1</v>
      </c>
      <c r="AH640" t="s">
        <v>1158</v>
      </c>
      <c r="AI640">
        <v>3</v>
      </c>
      <c r="AJ640" t="s">
        <v>47</v>
      </c>
      <c r="AM640" t="s">
        <v>234</v>
      </c>
      <c r="AN640" t="s">
        <v>235</v>
      </c>
      <c r="AO640" t="s">
        <v>36</v>
      </c>
      <c r="AQ640" t="s">
        <v>1167</v>
      </c>
      <c r="AR640">
        <v>482758081</v>
      </c>
      <c r="AT640">
        <v>0</v>
      </c>
      <c r="AU640">
        <v>15215.33</v>
      </c>
      <c r="AV640">
        <v>2020</v>
      </c>
      <c r="AW640">
        <v>212</v>
      </c>
      <c r="AX640" t="s">
        <v>40</v>
      </c>
      <c r="AY640">
        <v>246</v>
      </c>
      <c r="AZ640" s="1">
        <v>43997</v>
      </c>
      <c r="BA640" t="s">
        <v>41</v>
      </c>
      <c r="BB640" t="s">
        <v>1168</v>
      </c>
      <c r="BC640">
        <v>6677</v>
      </c>
    </row>
    <row r="641" spans="1:55" x14ac:dyDescent="0.25">
      <c r="A641" s="12">
        <v>2397</v>
      </c>
      <c r="B641" s="12">
        <v>0</v>
      </c>
      <c r="C641" s="12" t="s">
        <v>1165</v>
      </c>
      <c r="D641" s="12">
        <v>2021</v>
      </c>
      <c r="E641" s="22">
        <v>1126</v>
      </c>
      <c r="F641" s="12"/>
      <c r="G641" s="12" t="s">
        <v>1170</v>
      </c>
      <c r="H641" s="20">
        <v>36526.89</v>
      </c>
      <c r="I641" s="12">
        <v>0</v>
      </c>
      <c r="J641" s="21">
        <v>36526.89</v>
      </c>
      <c r="K641" s="25" t="s">
        <v>1597</v>
      </c>
      <c r="L641" s="11" t="s">
        <v>1598</v>
      </c>
      <c r="M641" s="13"/>
      <c r="N641" s="14"/>
      <c r="O641" s="6"/>
      <c r="P641" s="15"/>
      <c r="Q641" s="7"/>
      <c r="R641" s="8">
        <f t="shared" si="9"/>
        <v>36526.89</v>
      </c>
      <c r="S641" s="9"/>
      <c r="T641" s="10"/>
      <c r="U641" s="12"/>
      <c r="V641" s="12"/>
      <c r="W641" s="12">
        <v>4</v>
      </c>
      <c r="X641" s="12" t="s">
        <v>734</v>
      </c>
      <c r="Y641" s="12">
        <v>1</v>
      </c>
      <c r="Z641" s="12" t="s">
        <v>44</v>
      </c>
      <c r="AE641">
        <v>17</v>
      </c>
      <c r="AF641" t="s">
        <v>1157</v>
      </c>
      <c r="AG641">
        <v>1</v>
      </c>
      <c r="AH641" t="s">
        <v>1158</v>
      </c>
      <c r="AI641">
        <v>3</v>
      </c>
      <c r="AJ641" t="s">
        <v>47</v>
      </c>
      <c r="AM641" t="s">
        <v>234</v>
      </c>
      <c r="AN641" t="s">
        <v>235</v>
      </c>
      <c r="AO641" t="s">
        <v>36</v>
      </c>
      <c r="AQ641" t="s">
        <v>1167</v>
      </c>
      <c r="AR641">
        <v>482758081</v>
      </c>
      <c r="AT641">
        <v>0</v>
      </c>
      <c r="AU641">
        <v>36526.89</v>
      </c>
      <c r="AV641">
        <v>2021</v>
      </c>
      <c r="AW641">
        <v>198</v>
      </c>
      <c r="AX641" t="s">
        <v>40</v>
      </c>
      <c r="AY641">
        <v>227</v>
      </c>
      <c r="AZ641" s="1">
        <v>44340</v>
      </c>
      <c r="BA641" t="s">
        <v>41</v>
      </c>
      <c r="BB641" t="s">
        <v>1171</v>
      </c>
      <c r="BC641">
        <v>11152</v>
      </c>
    </row>
    <row r="642" spans="1:55" x14ac:dyDescent="0.25">
      <c r="A642" s="12">
        <v>2399</v>
      </c>
      <c r="B642" s="12">
        <v>0</v>
      </c>
      <c r="C642" s="12" t="s">
        <v>1172</v>
      </c>
      <c r="D642" s="12">
        <v>2019</v>
      </c>
      <c r="E642" s="22">
        <v>1433</v>
      </c>
      <c r="F642" s="12"/>
      <c r="G642" s="12" t="s">
        <v>1173</v>
      </c>
      <c r="H642" s="20">
        <v>3397.57</v>
      </c>
      <c r="I642" s="12">
        <v>0</v>
      </c>
      <c r="J642" s="21">
        <v>3397.57</v>
      </c>
      <c r="K642" s="25" t="s">
        <v>1599</v>
      </c>
      <c r="L642" s="11" t="s">
        <v>1600</v>
      </c>
      <c r="M642" s="13">
        <v>3397.57</v>
      </c>
      <c r="N642" s="14"/>
      <c r="O642" s="6"/>
      <c r="P642" s="15"/>
      <c r="Q642" s="7"/>
      <c r="R642" s="8">
        <f t="shared" si="9"/>
        <v>0</v>
      </c>
      <c r="S642" s="9"/>
      <c r="T642" s="10"/>
      <c r="U642" s="12"/>
      <c r="V642" s="12"/>
      <c r="W642" s="12">
        <v>4</v>
      </c>
      <c r="X642" s="12" t="s">
        <v>734</v>
      </c>
      <c r="Y642" s="12">
        <v>1</v>
      </c>
      <c r="Z642" s="12" t="s">
        <v>44</v>
      </c>
      <c r="AE642">
        <v>17</v>
      </c>
      <c r="AF642" t="s">
        <v>1157</v>
      </c>
      <c r="AG642">
        <v>1</v>
      </c>
      <c r="AH642" t="s">
        <v>1158</v>
      </c>
      <c r="AI642">
        <v>3</v>
      </c>
      <c r="AJ642" t="s">
        <v>47</v>
      </c>
      <c r="AM642" t="s">
        <v>234</v>
      </c>
      <c r="AN642" t="s">
        <v>235</v>
      </c>
      <c r="AO642" t="s">
        <v>36</v>
      </c>
      <c r="AQ642" t="s">
        <v>1167</v>
      </c>
      <c r="AR642">
        <v>482758081</v>
      </c>
      <c r="AT642">
        <v>0</v>
      </c>
      <c r="AU642">
        <v>3397.57</v>
      </c>
      <c r="AV642">
        <v>2019</v>
      </c>
      <c r="AW642">
        <v>260</v>
      </c>
      <c r="AX642" t="s">
        <v>40</v>
      </c>
      <c r="AY642">
        <v>296</v>
      </c>
      <c r="AZ642" s="1">
        <v>43657</v>
      </c>
      <c r="BA642" t="s">
        <v>41</v>
      </c>
      <c r="BB642" t="s">
        <v>1168</v>
      </c>
      <c r="BC642">
        <v>6677</v>
      </c>
    </row>
    <row r="643" spans="1:55" x14ac:dyDescent="0.25">
      <c r="A643" s="12">
        <v>2399</v>
      </c>
      <c r="B643" s="12">
        <v>0</v>
      </c>
      <c r="C643" s="12" t="s">
        <v>1172</v>
      </c>
      <c r="D643" s="12">
        <v>2020</v>
      </c>
      <c r="E643" s="22">
        <v>1123</v>
      </c>
      <c r="F643" s="12"/>
      <c r="G643" s="12" t="s">
        <v>1174</v>
      </c>
      <c r="H643" s="20">
        <v>6000</v>
      </c>
      <c r="I643" s="12">
        <v>0</v>
      </c>
      <c r="J643" s="21">
        <v>6000</v>
      </c>
      <c r="K643" s="25" t="s">
        <v>1599</v>
      </c>
      <c r="L643" s="11" t="s">
        <v>1600</v>
      </c>
      <c r="M643" s="13">
        <v>6000</v>
      </c>
      <c r="N643" s="14"/>
      <c r="O643" s="6"/>
      <c r="P643" s="15"/>
      <c r="Q643" s="7"/>
      <c r="R643" s="8">
        <f t="shared" ref="R643:R706" si="10">J643-M643-N643-O643-P643-Q643</f>
        <v>0</v>
      </c>
      <c r="S643" s="9"/>
      <c r="T643" s="10"/>
      <c r="U643" s="12"/>
      <c r="V643" s="12"/>
      <c r="W643" s="12">
        <v>4</v>
      </c>
      <c r="X643" s="12" t="s">
        <v>734</v>
      </c>
      <c r="Y643" s="12">
        <v>1</v>
      </c>
      <c r="Z643" s="12" t="s">
        <v>44</v>
      </c>
      <c r="AE643">
        <v>17</v>
      </c>
      <c r="AF643" t="s">
        <v>1157</v>
      </c>
      <c r="AG643">
        <v>1</v>
      </c>
      <c r="AH643" t="s">
        <v>1158</v>
      </c>
      <c r="AI643">
        <v>3</v>
      </c>
      <c r="AJ643" t="s">
        <v>47</v>
      </c>
      <c r="AM643" t="s">
        <v>234</v>
      </c>
      <c r="AN643" t="s">
        <v>235</v>
      </c>
      <c r="AO643" t="s">
        <v>36</v>
      </c>
      <c r="AQ643" t="s">
        <v>1167</v>
      </c>
      <c r="AR643">
        <v>482758081</v>
      </c>
      <c r="AT643">
        <v>0</v>
      </c>
      <c r="AU643">
        <v>6000</v>
      </c>
      <c r="AV643">
        <v>2020</v>
      </c>
      <c r="AW643">
        <v>212</v>
      </c>
      <c r="AX643" t="s">
        <v>40</v>
      </c>
      <c r="AY643">
        <v>246</v>
      </c>
      <c r="AZ643" s="1">
        <v>43997</v>
      </c>
      <c r="BA643" t="s">
        <v>41</v>
      </c>
      <c r="BB643" t="s">
        <v>1168</v>
      </c>
      <c r="BC643">
        <v>6677</v>
      </c>
    </row>
    <row r="644" spans="1:55" x14ac:dyDescent="0.25">
      <c r="A644" s="12">
        <v>2399</v>
      </c>
      <c r="B644" s="12">
        <v>0</v>
      </c>
      <c r="C644" s="12" t="s">
        <v>1172</v>
      </c>
      <c r="D644" s="12">
        <v>2021</v>
      </c>
      <c r="E644" s="22">
        <v>1127</v>
      </c>
      <c r="F644" s="12"/>
      <c r="G644" s="12" t="s">
        <v>1175</v>
      </c>
      <c r="H644" s="20">
        <v>6000</v>
      </c>
      <c r="I644" s="12">
        <v>0</v>
      </c>
      <c r="J644" s="21">
        <v>6000</v>
      </c>
      <c r="K644" s="25" t="s">
        <v>1597</v>
      </c>
      <c r="L644" s="11" t="s">
        <v>1598</v>
      </c>
      <c r="M644" s="13"/>
      <c r="N644" s="14"/>
      <c r="O644" s="6"/>
      <c r="P644" s="15"/>
      <c r="Q644" s="7"/>
      <c r="R644" s="8">
        <f t="shared" si="10"/>
        <v>6000</v>
      </c>
      <c r="S644" s="9"/>
      <c r="T644" s="10"/>
      <c r="U644" s="12"/>
      <c r="V644" s="12"/>
      <c r="W644" s="12">
        <v>4</v>
      </c>
      <c r="X644" s="12" t="s">
        <v>734</v>
      </c>
      <c r="Y644" s="12">
        <v>1</v>
      </c>
      <c r="Z644" s="12" t="s">
        <v>44</v>
      </c>
      <c r="AE644">
        <v>17</v>
      </c>
      <c r="AF644" t="s">
        <v>1157</v>
      </c>
      <c r="AG644">
        <v>1</v>
      </c>
      <c r="AH644" t="s">
        <v>1158</v>
      </c>
      <c r="AI644">
        <v>3</v>
      </c>
      <c r="AJ644" t="s">
        <v>47</v>
      </c>
      <c r="AM644" t="s">
        <v>234</v>
      </c>
      <c r="AN644" t="s">
        <v>235</v>
      </c>
      <c r="AO644" t="s">
        <v>36</v>
      </c>
      <c r="AQ644" t="s">
        <v>1167</v>
      </c>
      <c r="AR644">
        <v>482758081</v>
      </c>
      <c r="AT644">
        <v>0</v>
      </c>
      <c r="AU644">
        <v>6000</v>
      </c>
      <c r="AV644">
        <v>2021</v>
      </c>
      <c r="AW644">
        <v>198</v>
      </c>
      <c r="AX644" t="s">
        <v>40</v>
      </c>
      <c r="AY644">
        <v>227</v>
      </c>
      <c r="AZ644" s="1">
        <v>44340</v>
      </c>
      <c r="BA644" t="s">
        <v>41</v>
      </c>
      <c r="BB644" t="s">
        <v>1171</v>
      </c>
      <c r="BC644">
        <v>11152</v>
      </c>
    </row>
    <row r="645" spans="1:55" x14ac:dyDescent="0.25">
      <c r="A645" s="12">
        <v>2512</v>
      </c>
      <c r="B645" s="12">
        <v>2</v>
      </c>
      <c r="C645" s="12" t="s">
        <v>1176</v>
      </c>
      <c r="D645" s="12">
        <v>2019</v>
      </c>
      <c r="E645" s="22">
        <v>754</v>
      </c>
      <c r="F645" s="12"/>
      <c r="G645" s="12" t="s">
        <v>1177</v>
      </c>
      <c r="H645" s="20">
        <v>0</v>
      </c>
      <c r="I645" s="12">
        <v>0</v>
      </c>
      <c r="J645" s="21">
        <v>0</v>
      </c>
      <c r="K645" s="25"/>
      <c r="L645" s="12"/>
      <c r="M645" s="13"/>
      <c r="N645" s="14"/>
      <c r="O645" s="6"/>
      <c r="P645" s="15"/>
      <c r="Q645" s="7"/>
      <c r="R645" s="8">
        <f t="shared" si="10"/>
        <v>0</v>
      </c>
      <c r="S645" s="9"/>
      <c r="T645" s="10"/>
      <c r="U645" s="12">
        <v>2016</v>
      </c>
      <c r="V645" s="12">
        <v>127</v>
      </c>
      <c r="W645" s="12">
        <v>4</v>
      </c>
      <c r="X645" s="12" t="s">
        <v>734</v>
      </c>
      <c r="Y645" s="12">
        <v>2</v>
      </c>
      <c r="Z645" s="12" t="s">
        <v>447</v>
      </c>
      <c r="AE645">
        <v>1</v>
      </c>
      <c r="AF645" t="s">
        <v>45</v>
      </c>
      <c r="AG645">
        <v>6</v>
      </c>
      <c r="AH645" t="s">
        <v>147</v>
      </c>
      <c r="AI645">
        <v>2</v>
      </c>
      <c r="AJ645" t="s">
        <v>448</v>
      </c>
      <c r="AM645" t="s">
        <v>449</v>
      </c>
      <c r="AN645" t="s">
        <v>450</v>
      </c>
      <c r="AO645" t="s">
        <v>36</v>
      </c>
      <c r="AQ645" t="s">
        <v>1178</v>
      </c>
      <c r="AR645">
        <v>6928653953</v>
      </c>
      <c r="AT645">
        <v>0</v>
      </c>
      <c r="AU645">
        <v>0</v>
      </c>
      <c r="AV645">
        <v>2016</v>
      </c>
      <c r="AW645">
        <v>518</v>
      </c>
      <c r="AX645" t="s">
        <v>40</v>
      </c>
      <c r="AY645">
        <v>554</v>
      </c>
      <c r="AZ645" s="1">
        <v>42733</v>
      </c>
      <c r="BA645" t="s">
        <v>41</v>
      </c>
      <c r="BB645" t="s">
        <v>1179</v>
      </c>
    </row>
    <row r="646" spans="1:55" x14ac:dyDescent="0.25">
      <c r="A646" s="12">
        <v>2512</v>
      </c>
      <c r="B646" s="12">
        <v>2</v>
      </c>
      <c r="C646" s="12" t="s">
        <v>1176</v>
      </c>
      <c r="D646" s="12">
        <v>2019</v>
      </c>
      <c r="E646" s="22">
        <v>759</v>
      </c>
      <c r="F646" s="12">
        <v>754</v>
      </c>
      <c r="G646" s="12" t="s">
        <v>1180</v>
      </c>
      <c r="H646" s="20">
        <v>1050</v>
      </c>
      <c r="I646" s="12">
        <v>0</v>
      </c>
      <c r="J646" s="21">
        <v>1050</v>
      </c>
      <c r="K646" s="25" t="s">
        <v>1599</v>
      </c>
      <c r="L646" s="11" t="s">
        <v>1600</v>
      </c>
      <c r="M646" s="13">
        <v>1050</v>
      </c>
      <c r="N646" s="14"/>
      <c r="O646" s="6"/>
      <c r="P646" s="15"/>
      <c r="Q646" s="7"/>
      <c r="R646" s="8">
        <f t="shared" si="10"/>
        <v>0</v>
      </c>
      <c r="S646" s="9"/>
      <c r="T646" s="10"/>
      <c r="U646" s="12"/>
      <c r="V646" s="12"/>
      <c r="W646" s="12">
        <v>4</v>
      </c>
      <c r="X646" s="12" t="s">
        <v>734</v>
      </c>
      <c r="Y646" s="12">
        <v>2</v>
      </c>
      <c r="Z646" s="12" t="s">
        <v>447</v>
      </c>
      <c r="AE646">
        <v>1</v>
      </c>
      <c r="AF646" t="s">
        <v>45</v>
      </c>
      <c r="AG646">
        <v>6</v>
      </c>
      <c r="AH646" t="s">
        <v>147</v>
      </c>
      <c r="AI646">
        <v>2</v>
      </c>
      <c r="AJ646" t="s">
        <v>448</v>
      </c>
      <c r="AM646" t="s">
        <v>449</v>
      </c>
      <c r="AN646" t="s">
        <v>450</v>
      </c>
      <c r="AO646" t="s">
        <v>36</v>
      </c>
      <c r="AQ646" t="s">
        <v>1178</v>
      </c>
      <c r="AR646">
        <v>6928653953</v>
      </c>
      <c r="AT646">
        <v>0</v>
      </c>
      <c r="AU646">
        <v>1050</v>
      </c>
      <c r="AV646">
        <v>2019</v>
      </c>
      <c r="AW646">
        <v>107</v>
      </c>
      <c r="AX646" t="s">
        <v>513</v>
      </c>
      <c r="AY646">
        <v>28</v>
      </c>
      <c r="AZ646" s="1">
        <v>43549</v>
      </c>
      <c r="BA646" t="s">
        <v>41</v>
      </c>
      <c r="BB646" t="s">
        <v>1181</v>
      </c>
    </row>
    <row r="647" spans="1:55" x14ac:dyDescent="0.25">
      <c r="A647" s="12">
        <v>2633</v>
      </c>
      <c r="B647" s="12">
        <v>0</v>
      </c>
      <c r="C647" s="12" t="s">
        <v>1182</v>
      </c>
      <c r="D647" s="12">
        <v>2017</v>
      </c>
      <c r="E647" s="22">
        <v>14</v>
      </c>
      <c r="F647" s="12"/>
      <c r="G647" s="12" t="s">
        <v>1183</v>
      </c>
      <c r="H647" s="20">
        <v>0</v>
      </c>
      <c r="I647" s="12">
        <v>0</v>
      </c>
      <c r="J647" s="21">
        <v>0</v>
      </c>
      <c r="K647" s="25"/>
      <c r="L647" s="12"/>
      <c r="M647" s="13"/>
      <c r="N647" s="14"/>
      <c r="O647" s="6"/>
      <c r="P647" s="15"/>
      <c r="Q647" s="7"/>
      <c r="R647" s="8">
        <f t="shared" si="10"/>
        <v>0</v>
      </c>
      <c r="S647" s="9"/>
      <c r="T647" s="10"/>
      <c r="U647" s="12">
        <v>2016</v>
      </c>
      <c r="V647" s="12">
        <v>132</v>
      </c>
      <c r="W647" s="12">
        <v>4</v>
      </c>
      <c r="X647" s="12" t="s">
        <v>734</v>
      </c>
      <c r="Y647" s="12">
        <v>2</v>
      </c>
      <c r="Z647" s="12" t="s">
        <v>447</v>
      </c>
      <c r="AE647">
        <v>4</v>
      </c>
      <c r="AF647" t="s">
        <v>203</v>
      </c>
      <c r="AG647">
        <v>2</v>
      </c>
      <c r="AH647" t="s">
        <v>209</v>
      </c>
      <c r="AI647">
        <v>2</v>
      </c>
      <c r="AJ647" t="s">
        <v>448</v>
      </c>
      <c r="AM647" t="s">
        <v>1184</v>
      </c>
      <c r="AN647" t="s">
        <v>1185</v>
      </c>
      <c r="AO647" t="s">
        <v>36</v>
      </c>
      <c r="AT647">
        <v>0</v>
      </c>
      <c r="AU647">
        <v>0</v>
      </c>
      <c r="AV647">
        <v>2016</v>
      </c>
      <c r="AW647">
        <v>518</v>
      </c>
      <c r="AX647" t="s">
        <v>40</v>
      </c>
      <c r="AY647">
        <v>554</v>
      </c>
      <c r="AZ647" s="1">
        <v>42733</v>
      </c>
      <c r="BA647" t="s">
        <v>41</v>
      </c>
      <c r="BB647" t="s">
        <v>1179</v>
      </c>
    </row>
    <row r="648" spans="1:55" ht="23.25" x14ac:dyDescent="0.25">
      <c r="A648" s="12">
        <v>2633</v>
      </c>
      <c r="B648" s="12">
        <v>0</v>
      </c>
      <c r="C648" s="12" t="s">
        <v>1182</v>
      </c>
      <c r="D648" s="12">
        <v>2017</v>
      </c>
      <c r="E648" s="22">
        <v>384</v>
      </c>
      <c r="F648" s="12">
        <v>14</v>
      </c>
      <c r="G648" s="12" t="s">
        <v>1186</v>
      </c>
      <c r="H648" s="20">
        <v>1233.25</v>
      </c>
      <c r="I648" s="12">
        <v>0</v>
      </c>
      <c r="J648" s="21">
        <v>1233.25</v>
      </c>
      <c r="K648" s="25" t="s">
        <v>1599</v>
      </c>
      <c r="L648" s="11" t="s">
        <v>1600</v>
      </c>
      <c r="M648" s="13"/>
      <c r="N648" s="14"/>
      <c r="O648" s="6"/>
      <c r="P648" s="15">
        <v>1233.25</v>
      </c>
      <c r="Q648" s="7"/>
      <c r="R648" s="8">
        <f t="shared" si="10"/>
        <v>0</v>
      </c>
      <c r="S648" s="9" t="s">
        <v>1655</v>
      </c>
      <c r="T648" s="10"/>
      <c r="U648" s="12"/>
      <c r="V648" s="12"/>
      <c r="W648" s="12">
        <v>4</v>
      </c>
      <c r="X648" s="12" t="s">
        <v>734</v>
      </c>
      <c r="Y648" s="12">
        <v>2</v>
      </c>
      <c r="Z648" s="12" t="s">
        <v>447</v>
      </c>
      <c r="AE648">
        <v>4</v>
      </c>
      <c r="AF648" t="s">
        <v>203</v>
      </c>
      <c r="AG648">
        <v>2</v>
      </c>
      <c r="AH648" t="s">
        <v>209</v>
      </c>
      <c r="AI648">
        <v>2</v>
      </c>
      <c r="AJ648" t="s">
        <v>448</v>
      </c>
      <c r="AM648" t="s">
        <v>1184</v>
      </c>
      <c r="AN648" t="s">
        <v>1185</v>
      </c>
      <c r="AO648" t="s">
        <v>36</v>
      </c>
      <c r="AQ648" t="s">
        <v>1187</v>
      </c>
      <c r="AR648" t="s">
        <v>1188</v>
      </c>
      <c r="AT648">
        <v>0</v>
      </c>
      <c r="AU648">
        <v>1233.25</v>
      </c>
      <c r="AV648">
        <v>2017</v>
      </c>
      <c r="AW648">
        <v>21</v>
      </c>
      <c r="AX648" t="s">
        <v>40</v>
      </c>
      <c r="AY648">
        <v>30</v>
      </c>
      <c r="AZ648" s="1">
        <v>42768</v>
      </c>
      <c r="BA648" t="s">
        <v>41</v>
      </c>
      <c r="BB648" t="s">
        <v>1186</v>
      </c>
    </row>
    <row r="649" spans="1:55" x14ac:dyDescent="0.25">
      <c r="A649" s="12">
        <v>2678</v>
      </c>
      <c r="B649" s="12">
        <v>0</v>
      </c>
      <c r="C649" s="12" t="s">
        <v>1189</v>
      </c>
      <c r="D649" s="12">
        <v>2017</v>
      </c>
      <c r="E649" s="22">
        <v>19</v>
      </c>
      <c r="F649" s="12"/>
      <c r="G649" s="12" t="s">
        <v>1190</v>
      </c>
      <c r="H649" s="20">
        <v>10000</v>
      </c>
      <c r="I649" s="12">
        <v>0</v>
      </c>
      <c r="J649" s="21">
        <v>10000</v>
      </c>
      <c r="K649" s="25" t="s">
        <v>1597</v>
      </c>
      <c r="L649" s="11" t="s">
        <v>1598</v>
      </c>
      <c r="M649" s="13"/>
      <c r="N649" s="14"/>
      <c r="O649" s="6"/>
      <c r="P649" s="15"/>
      <c r="Q649" s="7"/>
      <c r="R649" s="8">
        <f t="shared" si="10"/>
        <v>10000</v>
      </c>
      <c r="S649" s="9"/>
      <c r="T649" s="10"/>
      <c r="U649" s="12">
        <v>2016</v>
      </c>
      <c r="V649" s="12">
        <v>130</v>
      </c>
      <c r="W649" s="12">
        <v>4</v>
      </c>
      <c r="X649" s="12" t="s">
        <v>734</v>
      </c>
      <c r="Y649" s="12">
        <v>2</v>
      </c>
      <c r="Z649" s="12" t="s">
        <v>447</v>
      </c>
      <c r="AE649">
        <v>8</v>
      </c>
      <c r="AF649" t="s">
        <v>328</v>
      </c>
      <c r="AG649">
        <v>1</v>
      </c>
      <c r="AH649" t="s">
        <v>626</v>
      </c>
      <c r="AI649">
        <v>3</v>
      </c>
      <c r="AJ649" t="s">
        <v>1191</v>
      </c>
      <c r="AM649" t="s">
        <v>1192</v>
      </c>
      <c r="AN649" t="s">
        <v>1193</v>
      </c>
      <c r="AO649" t="s">
        <v>36</v>
      </c>
      <c r="AT649">
        <v>0</v>
      </c>
      <c r="AU649">
        <v>10000</v>
      </c>
      <c r="AV649">
        <v>2016</v>
      </c>
      <c r="AW649">
        <v>518</v>
      </c>
      <c r="AX649" t="s">
        <v>40</v>
      </c>
      <c r="AY649">
        <v>554</v>
      </c>
      <c r="AZ649" s="1">
        <v>42733</v>
      </c>
      <c r="BA649" t="s">
        <v>41</v>
      </c>
      <c r="BB649" t="s">
        <v>1179</v>
      </c>
      <c r="BC649">
        <v>8645</v>
      </c>
    </row>
    <row r="650" spans="1:55" x14ac:dyDescent="0.25">
      <c r="A650" s="12">
        <v>2777</v>
      </c>
      <c r="B650" s="12">
        <v>0</v>
      </c>
      <c r="C650" s="12" t="s">
        <v>1194</v>
      </c>
      <c r="D650" s="12">
        <v>2021</v>
      </c>
      <c r="E650" s="22">
        <v>1825</v>
      </c>
      <c r="F650" s="12"/>
      <c r="G650" s="12" t="s">
        <v>1195</v>
      </c>
      <c r="H650" s="20">
        <v>28539.599999999999</v>
      </c>
      <c r="I650" s="12">
        <v>0</v>
      </c>
      <c r="J650" s="21">
        <v>28539.599999999999</v>
      </c>
      <c r="K650" s="25" t="s">
        <v>1597</v>
      </c>
      <c r="L650" s="11" t="s">
        <v>1598</v>
      </c>
      <c r="M650" s="13"/>
      <c r="N650" s="14"/>
      <c r="O650" s="6"/>
      <c r="P650" s="15"/>
      <c r="Q650" s="7"/>
      <c r="R650" s="8">
        <f t="shared" si="10"/>
        <v>28539.599999999999</v>
      </c>
      <c r="S650" s="9"/>
      <c r="T650" s="10"/>
      <c r="U650" s="12"/>
      <c r="V650" s="12"/>
      <c r="W650" s="12">
        <v>4</v>
      </c>
      <c r="X650" s="12" t="s">
        <v>734</v>
      </c>
      <c r="Y650" s="12">
        <v>2</v>
      </c>
      <c r="Z650" s="12" t="s">
        <v>447</v>
      </c>
      <c r="AE650">
        <v>9</v>
      </c>
      <c r="AF650" t="s">
        <v>639</v>
      </c>
      <c r="AG650">
        <v>3</v>
      </c>
      <c r="AH650" t="s">
        <v>645</v>
      </c>
      <c r="AI650">
        <v>2</v>
      </c>
      <c r="AJ650" t="s">
        <v>448</v>
      </c>
      <c r="AM650" t="s">
        <v>1199</v>
      </c>
      <c r="AN650" t="s">
        <v>1200</v>
      </c>
      <c r="AO650" t="s">
        <v>36</v>
      </c>
      <c r="AQ650" t="s">
        <v>1196</v>
      </c>
      <c r="AR650" t="s">
        <v>1197</v>
      </c>
      <c r="AT650">
        <v>28539.599999999999</v>
      </c>
      <c r="AU650">
        <v>0</v>
      </c>
      <c r="AV650">
        <v>2021</v>
      </c>
      <c r="AW650">
        <v>383</v>
      </c>
      <c r="AX650" t="s">
        <v>40</v>
      </c>
      <c r="AY650">
        <v>455</v>
      </c>
      <c r="AZ650" s="1">
        <v>44480</v>
      </c>
      <c r="BA650" t="s">
        <v>41</v>
      </c>
      <c r="BB650" t="s">
        <v>1198</v>
      </c>
      <c r="BC650">
        <v>269</v>
      </c>
    </row>
    <row r="651" spans="1:55" x14ac:dyDescent="0.25">
      <c r="A651" s="12">
        <v>2616</v>
      </c>
      <c r="B651" s="12">
        <v>0</v>
      </c>
      <c r="C651" s="12" t="s">
        <v>1201</v>
      </c>
      <c r="D651" s="12">
        <v>2021</v>
      </c>
      <c r="E651" s="22">
        <v>1826</v>
      </c>
      <c r="F651" s="12"/>
      <c r="G651" s="12" t="s">
        <v>1202</v>
      </c>
      <c r="H651" s="20">
        <v>24957.54</v>
      </c>
      <c r="I651" s="12">
        <v>0</v>
      </c>
      <c r="J651" s="21">
        <v>24957.54</v>
      </c>
      <c r="K651" s="25" t="s">
        <v>1597</v>
      </c>
      <c r="L651" s="11" t="s">
        <v>1598</v>
      </c>
      <c r="M651" s="13"/>
      <c r="N651" s="14"/>
      <c r="O651" s="6"/>
      <c r="P651" s="15"/>
      <c r="Q651" s="7"/>
      <c r="R651" s="8">
        <f t="shared" si="10"/>
        <v>24957.54</v>
      </c>
      <c r="S651" s="9"/>
      <c r="T651" s="10"/>
      <c r="U651" s="12"/>
      <c r="V651" s="12"/>
      <c r="W651" s="12">
        <v>4</v>
      </c>
      <c r="X651" s="12" t="s">
        <v>734</v>
      </c>
      <c r="Y651" s="12">
        <v>2</v>
      </c>
      <c r="Z651" s="12" t="s">
        <v>447</v>
      </c>
      <c r="AE651">
        <v>9</v>
      </c>
      <c r="AF651" t="s">
        <v>639</v>
      </c>
      <c r="AG651">
        <v>5</v>
      </c>
      <c r="AH651" t="s">
        <v>1206</v>
      </c>
      <c r="AI651">
        <v>2</v>
      </c>
      <c r="AJ651" t="s">
        <v>448</v>
      </c>
      <c r="AM651" t="s">
        <v>1207</v>
      </c>
      <c r="AN651" t="s">
        <v>1208</v>
      </c>
      <c r="AO651" t="s">
        <v>36</v>
      </c>
      <c r="AQ651" t="s">
        <v>1203</v>
      </c>
      <c r="AR651" t="s">
        <v>1204</v>
      </c>
      <c r="AT651">
        <v>24957.54</v>
      </c>
      <c r="AU651">
        <v>0</v>
      </c>
      <c r="AV651">
        <v>2021</v>
      </c>
      <c r="AW651">
        <v>384</v>
      </c>
      <c r="AX651" t="s">
        <v>40</v>
      </c>
      <c r="AY651">
        <v>457</v>
      </c>
      <c r="AZ651" s="1">
        <v>44480</v>
      </c>
      <c r="BA651" t="s">
        <v>41</v>
      </c>
      <c r="BB651" t="s">
        <v>1205</v>
      </c>
      <c r="BC651">
        <v>2242</v>
      </c>
    </row>
    <row r="652" spans="1:55" ht="34.5" x14ac:dyDescent="0.25">
      <c r="A652" s="12">
        <v>2774</v>
      </c>
      <c r="B652" s="12">
        <v>0</v>
      </c>
      <c r="C652" s="12" t="s">
        <v>1209</v>
      </c>
      <c r="D652" s="12">
        <v>2020</v>
      </c>
      <c r="E652" s="22">
        <v>112</v>
      </c>
      <c r="F652" s="12"/>
      <c r="G652" s="12" t="s">
        <v>1210</v>
      </c>
      <c r="H652" s="20">
        <v>342.72</v>
      </c>
      <c r="I652" s="12">
        <v>0</v>
      </c>
      <c r="J652" s="21">
        <v>342.72</v>
      </c>
      <c r="K652" s="25" t="s">
        <v>1599</v>
      </c>
      <c r="L652" s="11" t="s">
        <v>1600</v>
      </c>
      <c r="M652" s="13"/>
      <c r="N652" s="14"/>
      <c r="O652" s="6"/>
      <c r="P652" s="15">
        <v>342.72</v>
      </c>
      <c r="Q652" s="7"/>
      <c r="R652" s="8">
        <f t="shared" si="10"/>
        <v>0</v>
      </c>
      <c r="S652" s="9" t="s">
        <v>1636</v>
      </c>
      <c r="T652" s="10"/>
      <c r="U652" s="12">
        <v>2019</v>
      </c>
      <c r="V652" s="12">
        <v>190</v>
      </c>
      <c r="W652" s="12">
        <v>4</v>
      </c>
      <c r="X652" s="12" t="s">
        <v>734</v>
      </c>
      <c r="Y652" s="12">
        <v>2</v>
      </c>
      <c r="Z652" s="12" t="s">
        <v>447</v>
      </c>
      <c r="AE652">
        <v>10</v>
      </c>
      <c r="AF652" t="s">
        <v>337</v>
      </c>
      <c r="AG652">
        <v>5</v>
      </c>
      <c r="AH652" t="s">
        <v>344</v>
      </c>
      <c r="AI652">
        <v>2</v>
      </c>
      <c r="AJ652" t="s">
        <v>448</v>
      </c>
      <c r="AM652" t="s">
        <v>1214</v>
      </c>
      <c r="AN652" t="s">
        <v>1215</v>
      </c>
      <c r="AO652" t="s">
        <v>36</v>
      </c>
      <c r="AQ652" t="s">
        <v>1211</v>
      </c>
      <c r="AR652" t="s">
        <v>1212</v>
      </c>
      <c r="AT652">
        <v>0</v>
      </c>
      <c r="AU652">
        <v>342.72</v>
      </c>
      <c r="AV652">
        <v>2019</v>
      </c>
      <c r="AW652">
        <v>379</v>
      </c>
      <c r="AX652" t="s">
        <v>40</v>
      </c>
      <c r="AY652">
        <v>415</v>
      </c>
      <c r="AZ652" s="1">
        <v>43760</v>
      </c>
      <c r="BA652" t="s">
        <v>41</v>
      </c>
      <c r="BB652" t="s">
        <v>1213</v>
      </c>
    </row>
    <row r="653" spans="1:55" ht="34.5" x14ac:dyDescent="0.25">
      <c r="A653" s="12">
        <v>2782</v>
      </c>
      <c r="B653" s="12">
        <v>0</v>
      </c>
      <c r="C653" s="12" t="s">
        <v>1216</v>
      </c>
      <c r="D653" s="12">
        <v>2019</v>
      </c>
      <c r="E653" s="22">
        <v>157</v>
      </c>
      <c r="F653" s="12"/>
      <c r="G653" s="12" t="s">
        <v>1217</v>
      </c>
      <c r="H653" s="20">
        <v>910</v>
      </c>
      <c r="I653" s="12">
        <v>0</v>
      </c>
      <c r="J653" s="21">
        <v>910</v>
      </c>
      <c r="K653" s="25" t="s">
        <v>1599</v>
      </c>
      <c r="L653" s="11" t="s">
        <v>1600</v>
      </c>
      <c r="M653" s="13">
        <v>910</v>
      </c>
      <c r="N653" s="14"/>
      <c r="O653" s="6"/>
      <c r="P653" s="15"/>
      <c r="Q653" s="7"/>
      <c r="R653" s="8">
        <f t="shared" si="10"/>
        <v>0</v>
      </c>
      <c r="S653" s="9" t="s">
        <v>1637</v>
      </c>
      <c r="T653" s="10"/>
      <c r="U653" s="12">
        <v>2018</v>
      </c>
      <c r="V653" s="12">
        <v>182</v>
      </c>
      <c r="W653" s="12">
        <v>4</v>
      </c>
      <c r="X653" s="12" t="s">
        <v>734</v>
      </c>
      <c r="Y653" s="12">
        <v>2</v>
      </c>
      <c r="Z653" s="12" t="s">
        <v>447</v>
      </c>
      <c r="AE653">
        <v>10</v>
      </c>
      <c r="AF653" t="s">
        <v>337</v>
      </c>
      <c r="AG653">
        <v>5</v>
      </c>
      <c r="AH653" t="s">
        <v>344</v>
      </c>
      <c r="AI653">
        <v>2</v>
      </c>
      <c r="AJ653" t="s">
        <v>448</v>
      </c>
      <c r="AM653" t="s">
        <v>1221</v>
      </c>
      <c r="AN653" t="s">
        <v>1222</v>
      </c>
      <c r="AO653" t="s">
        <v>36</v>
      </c>
      <c r="AQ653" t="s">
        <v>1218</v>
      </c>
      <c r="AR653" t="s">
        <v>1219</v>
      </c>
      <c r="AT653">
        <v>0</v>
      </c>
      <c r="AU653">
        <v>910</v>
      </c>
      <c r="AV653">
        <v>2018</v>
      </c>
      <c r="AW653">
        <v>456</v>
      </c>
      <c r="AX653" t="s">
        <v>40</v>
      </c>
      <c r="AY653">
        <v>494</v>
      </c>
      <c r="AZ653" s="1">
        <v>43424</v>
      </c>
      <c r="BA653" t="s">
        <v>41</v>
      </c>
      <c r="BB653" t="s">
        <v>1220</v>
      </c>
    </row>
    <row r="654" spans="1:55" ht="23.25" x14ac:dyDescent="0.25">
      <c r="A654" s="12">
        <v>2782</v>
      </c>
      <c r="B654" s="12">
        <v>0</v>
      </c>
      <c r="C654" s="12" t="s">
        <v>1216</v>
      </c>
      <c r="D654" s="12">
        <v>2021</v>
      </c>
      <c r="E654" s="22">
        <v>218</v>
      </c>
      <c r="F654" s="12"/>
      <c r="G654" s="12" t="s">
        <v>1223</v>
      </c>
      <c r="H654" s="20">
        <v>0.02</v>
      </c>
      <c r="I654" s="12">
        <v>0</v>
      </c>
      <c r="J654" s="21">
        <v>0.02</v>
      </c>
      <c r="K654" s="25" t="s">
        <v>1599</v>
      </c>
      <c r="L654" s="11" t="s">
        <v>1600</v>
      </c>
      <c r="M654" s="13"/>
      <c r="N654" s="14"/>
      <c r="O654" s="6"/>
      <c r="P654" s="15">
        <v>0.02</v>
      </c>
      <c r="Q654" s="7"/>
      <c r="R654" s="8">
        <f t="shared" si="10"/>
        <v>0</v>
      </c>
      <c r="S654" s="9" t="s">
        <v>1638</v>
      </c>
      <c r="T654" s="10">
        <v>0.02</v>
      </c>
      <c r="U654" s="12">
        <v>2020</v>
      </c>
      <c r="V654" s="12">
        <v>210</v>
      </c>
      <c r="W654" s="12">
        <v>4</v>
      </c>
      <c r="X654" s="12" t="s">
        <v>734</v>
      </c>
      <c r="Y654" s="12">
        <v>2</v>
      </c>
      <c r="Z654" s="12" t="s">
        <v>447</v>
      </c>
      <c r="AE654">
        <v>10</v>
      </c>
      <c r="AF654" t="s">
        <v>337</v>
      </c>
      <c r="AG654">
        <v>5</v>
      </c>
      <c r="AH654" t="s">
        <v>344</v>
      </c>
      <c r="AI654">
        <v>2</v>
      </c>
      <c r="AJ654" t="s">
        <v>448</v>
      </c>
      <c r="AM654" t="s">
        <v>1221</v>
      </c>
      <c r="AN654" t="s">
        <v>1222</v>
      </c>
      <c r="AO654" t="s">
        <v>36</v>
      </c>
      <c r="AQ654" t="s">
        <v>1224</v>
      </c>
      <c r="AR654" t="s">
        <v>1225</v>
      </c>
      <c r="AT654">
        <v>0</v>
      </c>
      <c r="AU654">
        <v>0.02</v>
      </c>
      <c r="AV654">
        <v>2020</v>
      </c>
      <c r="AW654">
        <v>563</v>
      </c>
      <c r="AX654" t="s">
        <v>40</v>
      </c>
      <c r="AY654">
        <v>625</v>
      </c>
      <c r="AZ654" s="1">
        <v>44194</v>
      </c>
      <c r="BA654" t="s">
        <v>41</v>
      </c>
      <c r="BB654" t="s">
        <v>1226</v>
      </c>
      <c r="BC654">
        <v>717</v>
      </c>
    </row>
    <row r="655" spans="1:55" ht="34.5" x14ac:dyDescent="0.25">
      <c r="A655" s="12">
        <v>2847</v>
      </c>
      <c r="B655" s="12">
        <v>0</v>
      </c>
      <c r="C655" s="12" t="s">
        <v>1227</v>
      </c>
      <c r="D655" s="12">
        <v>2019</v>
      </c>
      <c r="E655" s="22">
        <v>168</v>
      </c>
      <c r="F655" s="12"/>
      <c r="G655" s="12" t="s">
        <v>1228</v>
      </c>
      <c r="H655" s="20">
        <v>723.34</v>
      </c>
      <c r="I655" s="12">
        <v>0</v>
      </c>
      <c r="J655" s="21">
        <v>723.34</v>
      </c>
      <c r="K655" s="25" t="s">
        <v>1599</v>
      </c>
      <c r="L655" s="11" t="s">
        <v>1600</v>
      </c>
      <c r="M655" s="13"/>
      <c r="N655" s="14"/>
      <c r="O655" s="6"/>
      <c r="P655" s="15">
        <v>723.34</v>
      </c>
      <c r="Q655" s="7"/>
      <c r="R655" s="8">
        <f t="shared" si="10"/>
        <v>0</v>
      </c>
      <c r="S655" s="9" t="s">
        <v>1639</v>
      </c>
      <c r="T655" s="10"/>
      <c r="U655" s="12">
        <v>2018</v>
      </c>
      <c r="V655" s="12">
        <v>188</v>
      </c>
      <c r="W655" s="12">
        <v>4</v>
      </c>
      <c r="X655" s="12" t="s">
        <v>734</v>
      </c>
      <c r="Y655" s="12">
        <v>2</v>
      </c>
      <c r="Z655" s="12" t="s">
        <v>447</v>
      </c>
      <c r="AE655">
        <v>10</v>
      </c>
      <c r="AF655" t="s">
        <v>337</v>
      </c>
      <c r="AG655">
        <v>5</v>
      </c>
      <c r="AH655" t="s">
        <v>344</v>
      </c>
      <c r="AI655">
        <v>2</v>
      </c>
      <c r="AJ655" t="s">
        <v>448</v>
      </c>
      <c r="AM655" t="s">
        <v>1214</v>
      </c>
      <c r="AN655" t="s">
        <v>1215</v>
      </c>
      <c r="AO655" t="s">
        <v>36</v>
      </c>
      <c r="AQ655" t="s">
        <v>1229</v>
      </c>
      <c r="AR655" t="s">
        <v>1230</v>
      </c>
      <c r="AT655">
        <v>0</v>
      </c>
      <c r="AU655">
        <v>723.34</v>
      </c>
      <c r="AV655">
        <v>2018</v>
      </c>
      <c r="AW655">
        <v>539</v>
      </c>
      <c r="AX655" t="s">
        <v>40</v>
      </c>
      <c r="AY655">
        <v>574</v>
      </c>
      <c r="AZ655" s="1">
        <v>43453</v>
      </c>
      <c r="BA655" t="s">
        <v>41</v>
      </c>
      <c r="BB655" t="s">
        <v>1231</v>
      </c>
    </row>
    <row r="656" spans="1:55" ht="34.5" x14ac:dyDescent="0.25">
      <c r="A656" s="12">
        <v>2847</v>
      </c>
      <c r="B656" s="12">
        <v>0</v>
      </c>
      <c r="C656" s="12" t="s">
        <v>1227</v>
      </c>
      <c r="D656" s="12">
        <v>2021</v>
      </c>
      <c r="E656" s="22">
        <v>81</v>
      </c>
      <c r="F656" s="12"/>
      <c r="G656" s="12" t="s">
        <v>1232</v>
      </c>
      <c r="H656" s="20">
        <v>723.34</v>
      </c>
      <c r="I656" s="12">
        <v>0</v>
      </c>
      <c r="J656" s="21">
        <v>723.34</v>
      </c>
      <c r="K656" s="25" t="s">
        <v>1599</v>
      </c>
      <c r="L656" s="11" t="s">
        <v>1600</v>
      </c>
      <c r="M656" s="13"/>
      <c r="N656" s="14"/>
      <c r="O656" s="6"/>
      <c r="P656" s="15">
        <v>723.34</v>
      </c>
      <c r="Q656" s="7"/>
      <c r="R656" s="8">
        <f t="shared" si="10"/>
        <v>0</v>
      </c>
      <c r="S656" s="9" t="s">
        <v>1640</v>
      </c>
      <c r="T656" s="10">
        <v>723.34</v>
      </c>
      <c r="U656" s="12">
        <v>2019</v>
      </c>
      <c r="V656" s="12">
        <v>200</v>
      </c>
      <c r="W656" s="12">
        <v>4</v>
      </c>
      <c r="X656" s="12" t="s">
        <v>734</v>
      </c>
      <c r="Y656" s="12">
        <v>2</v>
      </c>
      <c r="Z656" s="12" t="s">
        <v>447</v>
      </c>
      <c r="AE656">
        <v>10</v>
      </c>
      <c r="AF656" t="s">
        <v>337</v>
      </c>
      <c r="AG656">
        <v>5</v>
      </c>
      <c r="AH656" t="s">
        <v>344</v>
      </c>
      <c r="AI656">
        <v>2</v>
      </c>
      <c r="AJ656" t="s">
        <v>448</v>
      </c>
      <c r="AM656" t="s">
        <v>1214</v>
      </c>
      <c r="AN656" t="s">
        <v>1215</v>
      </c>
      <c r="AO656" t="s">
        <v>36</v>
      </c>
      <c r="AQ656" t="s">
        <v>1233</v>
      </c>
      <c r="AR656" t="s">
        <v>1234</v>
      </c>
      <c r="AT656">
        <v>0</v>
      </c>
      <c r="AU656">
        <v>723.34</v>
      </c>
      <c r="AV656">
        <v>2019</v>
      </c>
      <c r="AW656">
        <v>484</v>
      </c>
      <c r="AX656" t="s">
        <v>40</v>
      </c>
      <c r="AY656">
        <v>531</v>
      </c>
      <c r="AZ656" s="1">
        <v>43811</v>
      </c>
      <c r="BA656" t="s">
        <v>41</v>
      </c>
      <c r="BB656" t="s">
        <v>1235</v>
      </c>
    </row>
    <row r="657" spans="1:55" ht="34.5" x14ac:dyDescent="0.25">
      <c r="A657" s="12">
        <v>2847</v>
      </c>
      <c r="B657" s="12">
        <v>0</v>
      </c>
      <c r="C657" s="12" t="s">
        <v>1227</v>
      </c>
      <c r="D657" s="12">
        <v>2021</v>
      </c>
      <c r="E657" s="22">
        <v>82</v>
      </c>
      <c r="F657" s="12"/>
      <c r="G657" s="12" t="s">
        <v>1232</v>
      </c>
      <c r="H657" s="20">
        <v>6480.79</v>
      </c>
      <c r="I657" s="12">
        <v>0</v>
      </c>
      <c r="J657" s="21">
        <v>6480.79</v>
      </c>
      <c r="K657" s="25" t="s">
        <v>1599</v>
      </c>
      <c r="L657" s="11" t="s">
        <v>1600</v>
      </c>
      <c r="M657" s="13"/>
      <c r="N657" s="14"/>
      <c r="O657" s="6"/>
      <c r="P657" s="15">
        <v>6480.79</v>
      </c>
      <c r="Q657" s="7"/>
      <c r="R657" s="8">
        <f t="shared" si="10"/>
        <v>0</v>
      </c>
      <c r="S657" s="9" t="s">
        <v>1640</v>
      </c>
      <c r="T657" s="10">
        <v>6480.79</v>
      </c>
      <c r="U657" s="12">
        <v>2019</v>
      </c>
      <c r="V657" s="12">
        <v>201</v>
      </c>
      <c r="W657" s="12">
        <v>4</v>
      </c>
      <c r="X657" s="12" t="s">
        <v>734</v>
      </c>
      <c r="Y657" s="12">
        <v>2</v>
      </c>
      <c r="Z657" s="12" t="s">
        <v>447</v>
      </c>
      <c r="AE657">
        <v>10</v>
      </c>
      <c r="AF657" t="s">
        <v>337</v>
      </c>
      <c r="AG657">
        <v>5</v>
      </c>
      <c r="AH657" t="s">
        <v>344</v>
      </c>
      <c r="AI657">
        <v>2</v>
      </c>
      <c r="AJ657" t="s">
        <v>448</v>
      </c>
      <c r="AM657" t="s">
        <v>1214</v>
      </c>
      <c r="AN657" t="s">
        <v>1215</v>
      </c>
      <c r="AO657" t="s">
        <v>36</v>
      </c>
      <c r="AQ657" t="s">
        <v>1233</v>
      </c>
      <c r="AR657" t="s">
        <v>1234</v>
      </c>
      <c r="AT657">
        <v>0</v>
      </c>
      <c r="AU657">
        <v>6480.79</v>
      </c>
      <c r="AV657">
        <v>2019</v>
      </c>
      <c r="AW657">
        <v>484</v>
      </c>
      <c r="AX657" t="s">
        <v>40</v>
      </c>
      <c r="AY657">
        <v>531</v>
      </c>
      <c r="AZ657" s="1">
        <v>43811</v>
      </c>
      <c r="BA657" t="s">
        <v>41</v>
      </c>
      <c r="BB657" t="s">
        <v>1235</v>
      </c>
    </row>
    <row r="658" spans="1:55" ht="79.5" x14ac:dyDescent="0.25">
      <c r="A658" s="12">
        <v>2870</v>
      </c>
      <c r="B658" s="12">
        <v>0</v>
      </c>
      <c r="C658" s="12" t="s">
        <v>1236</v>
      </c>
      <c r="D658" s="12">
        <v>2019</v>
      </c>
      <c r="E658" s="22">
        <v>1075</v>
      </c>
      <c r="F658" s="12"/>
      <c r="G658" s="12" t="s">
        <v>1237</v>
      </c>
      <c r="H658" s="20">
        <v>799.32</v>
      </c>
      <c r="I658" s="12">
        <v>0</v>
      </c>
      <c r="J658" s="21">
        <v>799.32</v>
      </c>
      <c r="K658" s="25" t="s">
        <v>1599</v>
      </c>
      <c r="L658" s="11" t="s">
        <v>1600</v>
      </c>
      <c r="M658" s="13"/>
      <c r="N658" s="14"/>
      <c r="O658" s="6">
        <v>799.32</v>
      </c>
      <c r="P658" s="15"/>
      <c r="Q658" s="7"/>
      <c r="R658" s="8">
        <f t="shared" si="10"/>
        <v>0</v>
      </c>
      <c r="S658" s="9" t="s">
        <v>1641</v>
      </c>
      <c r="T658" s="10"/>
      <c r="U658" s="12"/>
      <c r="V658" s="12"/>
      <c r="W658" s="12">
        <v>4</v>
      </c>
      <c r="X658" s="12" t="s">
        <v>734</v>
      </c>
      <c r="Y658" s="12">
        <v>2</v>
      </c>
      <c r="Z658" s="12" t="s">
        <v>447</v>
      </c>
      <c r="AE658">
        <v>10</v>
      </c>
      <c r="AF658" t="s">
        <v>337</v>
      </c>
      <c r="AG658">
        <v>5</v>
      </c>
      <c r="AH658" t="s">
        <v>344</v>
      </c>
      <c r="AI658">
        <v>2</v>
      </c>
      <c r="AJ658" t="s">
        <v>448</v>
      </c>
      <c r="AM658" t="s">
        <v>1214</v>
      </c>
      <c r="AN658" t="s">
        <v>1215</v>
      </c>
      <c r="AO658" t="s">
        <v>36</v>
      </c>
      <c r="AT658">
        <v>0</v>
      </c>
      <c r="AU658">
        <v>799.32</v>
      </c>
      <c r="AV658">
        <v>2019</v>
      </c>
      <c r="AW658">
        <v>191</v>
      </c>
      <c r="AX658" t="s">
        <v>40</v>
      </c>
      <c r="AY658">
        <v>213</v>
      </c>
      <c r="AZ658" s="1">
        <v>43602</v>
      </c>
      <c r="BA658" t="s">
        <v>41</v>
      </c>
      <c r="BB658" t="s">
        <v>1238</v>
      </c>
    </row>
    <row r="659" spans="1:55" ht="34.5" x14ac:dyDescent="0.25">
      <c r="A659" s="12">
        <v>2870</v>
      </c>
      <c r="B659" s="12">
        <v>0</v>
      </c>
      <c r="C659" s="12" t="s">
        <v>1236</v>
      </c>
      <c r="D659" s="12">
        <v>2021</v>
      </c>
      <c r="E659" s="22">
        <v>98</v>
      </c>
      <c r="F659" s="12"/>
      <c r="G659" s="12" t="s">
        <v>1239</v>
      </c>
      <c r="H659" s="20">
        <v>303.31</v>
      </c>
      <c r="I659" s="12">
        <v>0</v>
      </c>
      <c r="J659" s="21">
        <v>303.31</v>
      </c>
      <c r="K659" s="25" t="s">
        <v>1599</v>
      </c>
      <c r="L659" s="11" t="s">
        <v>1600</v>
      </c>
      <c r="M659" s="13"/>
      <c r="N659" s="14"/>
      <c r="O659" s="6"/>
      <c r="P659" s="15">
        <v>303.31</v>
      </c>
      <c r="Q659" s="7"/>
      <c r="R659" s="8">
        <f t="shared" si="10"/>
        <v>0</v>
      </c>
      <c r="S659" s="9" t="s">
        <v>1642</v>
      </c>
      <c r="T659" s="10">
        <v>303.31</v>
      </c>
      <c r="U659" s="12">
        <v>2020</v>
      </c>
      <c r="V659" s="12">
        <v>219</v>
      </c>
      <c r="W659" s="12">
        <v>4</v>
      </c>
      <c r="X659" s="12" t="s">
        <v>734</v>
      </c>
      <c r="Y659" s="12">
        <v>2</v>
      </c>
      <c r="Z659" s="12" t="s">
        <v>447</v>
      </c>
      <c r="AE659">
        <v>10</v>
      </c>
      <c r="AF659" t="s">
        <v>337</v>
      </c>
      <c r="AG659">
        <v>5</v>
      </c>
      <c r="AH659" t="s">
        <v>344</v>
      </c>
      <c r="AI659">
        <v>2</v>
      </c>
      <c r="AJ659" t="s">
        <v>448</v>
      </c>
      <c r="AM659" t="s">
        <v>1214</v>
      </c>
      <c r="AN659" t="s">
        <v>1215</v>
      </c>
      <c r="AO659" t="s">
        <v>36</v>
      </c>
      <c r="AR659" t="s">
        <v>1240</v>
      </c>
      <c r="AT659">
        <v>0</v>
      </c>
      <c r="AU659">
        <v>303.31</v>
      </c>
      <c r="AV659">
        <v>2020</v>
      </c>
      <c r="AW659">
        <v>517</v>
      </c>
      <c r="AX659" t="s">
        <v>40</v>
      </c>
      <c r="AY659">
        <v>580</v>
      </c>
      <c r="AZ659" s="1">
        <v>44180</v>
      </c>
      <c r="BA659" t="s">
        <v>41</v>
      </c>
      <c r="BB659" t="s">
        <v>1241</v>
      </c>
    </row>
    <row r="660" spans="1:55" x14ac:dyDescent="0.25">
      <c r="A660" s="12">
        <v>2870</v>
      </c>
      <c r="B660" s="12">
        <v>0</v>
      </c>
      <c r="C660" s="12" t="s">
        <v>1236</v>
      </c>
      <c r="D660" s="12">
        <v>2021</v>
      </c>
      <c r="E660" s="22">
        <v>2119</v>
      </c>
      <c r="F660" s="12"/>
      <c r="G660" s="12" t="s">
        <v>1242</v>
      </c>
      <c r="H660" s="20">
        <v>5548.8</v>
      </c>
      <c r="I660" s="12">
        <v>0</v>
      </c>
      <c r="J660" s="21">
        <v>5548.8</v>
      </c>
      <c r="K660" s="25" t="s">
        <v>1597</v>
      </c>
      <c r="L660" s="11" t="s">
        <v>1598</v>
      </c>
      <c r="M660" s="13"/>
      <c r="N660" s="14"/>
      <c r="O660" s="6"/>
      <c r="P660" s="15"/>
      <c r="Q660" s="7"/>
      <c r="R660" s="8">
        <f t="shared" si="10"/>
        <v>5548.8</v>
      </c>
      <c r="S660" s="9"/>
      <c r="T660" s="10"/>
      <c r="U660" s="12"/>
      <c r="V660" s="12"/>
      <c r="W660" s="12">
        <v>4</v>
      </c>
      <c r="X660" s="12" t="s">
        <v>734</v>
      </c>
      <c r="Y660" s="12">
        <v>2</v>
      </c>
      <c r="Z660" s="12" t="s">
        <v>447</v>
      </c>
      <c r="AE660">
        <v>10</v>
      </c>
      <c r="AF660" t="s">
        <v>337</v>
      </c>
      <c r="AG660">
        <v>5</v>
      </c>
      <c r="AH660" t="s">
        <v>344</v>
      </c>
      <c r="AI660">
        <v>2</v>
      </c>
      <c r="AJ660" t="s">
        <v>448</v>
      </c>
      <c r="AM660" t="s">
        <v>1214</v>
      </c>
      <c r="AN660" t="s">
        <v>1215</v>
      </c>
      <c r="AO660" t="s">
        <v>36</v>
      </c>
      <c r="AQ660" t="s">
        <v>1243</v>
      </c>
      <c r="AR660" t="s">
        <v>1244</v>
      </c>
      <c r="AT660">
        <v>5548.8</v>
      </c>
      <c r="AU660">
        <v>0</v>
      </c>
      <c r="AV660">
        <v>2021</v>
      </c>
      <c r="AW660">
        <v>460</v>
      </c>
      <c r="AX660" t="s">
        <v>40</v>
      </c>
      <c r="AY660">
        <v>540</v>
      </c>
      <c r="AZ660" s="1">
        <v>44526</v>
      </c>
      <c r="BA660" t="s">
        <v>41</v>
      </c>
      <c r="BB660" t="s">
        <v>1245</v>
      </c>
      <c r="BC660">
        <v>8284</v>
      </c>
    </row>
    <row r="661" spans="1:55" x14ac:dyDescent="0.25">
      <c r="A661" s="12">
        <v>154</v>
      </c>
      <c r="B661" s="12">
        <v>2</v>
      </c>
      <c r="C661" s="12" t="s">
        <v>1246</v>
      </c>
      <c r="D661" s="12">
        <v>2021</v>
      </c>
      <c r="E661" s="22">
        <v>2005</v>
      </c>
      <c r="F661" s="12"/>
      <c r="G661" s="12" t="s">
        <v>1247</v>
      </c>
      <c r="H661" s="20">
        <v>30</v>
      </c>
      <c r="I661" s="12">
        <v>-30</v>
      </c>
      <c r="J661" s="21">
        <v>0</v>
      </c>
      <c r="K661" s="25"/>
      <c r="L661" s="12"/>
      <c r="M661" s="13"/>
      <c r="N661" s="14"/>
      <c r="O661" s="6"/>
      <c r="P661" s="15"/>
      <c r="Q661" s="7"/>
      <c r="R661" s="8">
        <f t="shared" si="10"/>
        <v>0</v>
      </c>
      <c r="S661" s="9"/>
      <c r="T661" s="10"/>
      <c r="U661" s="12"/>
      <c r="V661" s="12"/>
      <c r="W661" s="12">
        <v>5</v>
      </c>
      <c r="X661" s="12" t="s">
        <v>1248</v>
      </c>
      <c r="Y661" s="12">
        <v>1</v>
      </c>
      <c r="Z661" s="12" t="s">
        <v>44</v>
      </c>
      <c r="AE661">
        <v>8</v>
      </c>
      <c r="AF661" t="s">
        <v>328</v>
      </c>
      <c r="AG661">
        <v>1</v>
      </c>
      <c r="AH661" t="s">
        <v>626</v>
      </c>
      <c r="AI661">
        <v>1</v>
      </c>
      <c r="AJ661" t="s">
        <v>168</v>
      </c>
      <c r="AM661" t="s">
        <v>459</v>
      </c>
      <c r="AN661" t="s">
        <v>460</v>
      </c>
      <c r="AO661" t="s">
        <v>36</v>
      </c>
      <c r="AT661">
        <v>0</v>
      </c>
      <c r="AU661">
        <v>0</v>
      </c>
      <c r="AV661">
        <v>2021</v>
      </c>
      <c r="AW661">
        <v>440</v>
      </c>
      <c r="AX661" t="s">
        <v>40</v>
      </c>
      <c r="AY661">
        <v>519</v>
      </c>
      <c r="AZ661" s="1">
        <v>44516</v>
      </c>
      <c r="BA661" t="s">
        <v>41</v>
      </c>
      <c r="BB661" t="s">
        <v>1247</v>
      </c>
    </row>
    <row r="662" spans="1:55" x14ac:dyDescent="0.25">
      <c r="A662" s="12">
        <v>154</v>
      </c>
      <c r="B662" s="12">
        <v>2</v>
      </c>
      <c r="C662" s="12" t="s">
        <v>1246</v>
      </c>
      <c r="D662" s="12">
        <v>2021</v>
      </c>
      <c r="E662" s="22">
        <v>2160</v>
      </c>
      <c r="F662" s="12"/>
      <c r="G662" s="12" t="s">
        <v>1249</v>
      </c>
      <c r="H662" s="20">
        <v>50</v>
      </c>
      <c r="I662" s="12">
        <v>-29.05</v>
      </c>
      <c r="J662" s="21">
        <v>20.95</v>
      </c>
      <c r="K662" s="25" t="s">
        <v>1597</v>
      </c>
      <c r="L662" s="11" t="s">
        <v>1598</v>
      </c>
      <c r="M662" s="13"/>
      <c r="N662" s="14"/>
      <c r="O662" s="6"/>
      <c r="P662" s="15"/>
      <c r="Q662" s="7"/>
      <c r="R662" s="8">
        <f t="shared" si="10"/>
        <v>20.95</v>
      </c>
      <c r="S662" s="9"/>
      <c r="T662" s="10"/>
      <c r="U662" s="12"/>
      <c r="V662" s="12"/>
      <c r="W662" s="12">
        <v>5</v>
      </c>
      <c r="X662" s="12" t="s">
        <v>1248</v>
      </c>
      <c r="Y662" s="12">
        <v>1</v>
      </c>
      <c r="Z662" s="12" t="s">
        <v>44</v>
      </c>
      <c r="AE662">
        <v>8</v>
      </c>
      <c r="AF662" t="s">
        <v>328</v>
      </c>
      <c r="AG662">
        <v>1</v>
      </c>
      <c r="AH662" t="s">
        <v>626</v>
      </c>
      <c r="AI662">
        <v>1</v>
      </c>
      <c r="AJ662" t="s">
        <v>168</v>
      </c>
      <c r="AM662" t="s">
        <v>459</v>
      </c>
      <c r="AN662" t="s">
        <v>460</v>
      </c>
      <c r="AO662" t="s">
        <v>36</v>
      </c>
      <c r="AT662">
        <v>0</v>
      </c>
      <c r="AU662">
        <v>20.95</v>
      </c>
      <c r="AV662">
        <v>2021</v>
      </c>
      <c r="AW662">
        <v>475</v>
      </c>
      <c r="AX662" t="s">
        <v>40</v>
      </c>
      <c r="AY662">
        <v>562</v>
      </c>
      <c r="AZ662" s="1">
        <v>44536</v>
      </c>
      <c r="BA662" t="s">
        <v>41</v>
      </c>
      <c r="BB662" t="s">
        <v>1249</v>
      </c>
      <c r="BC662">
        <v>187</v>
      </c>
    </row>
    <row r="663" spans="1:55" x14ac:dyDescent="0.25">
      <c r="A663" s="12">
        <v>154</v>
      </c>
      <c r="B663" s="12">
        <v>2</v>
      </c>
      <c r="C663" s="12" t="s">
        <v>1246</v>
      </c>
      <c r="D663" s="12">
        <v>2021</v>
      </c>
      <c r="E663" s="22">
        <v>2466</v>
      </c>
      <c r="F663" s="12">
        <v>2005</v>
      </c>
      <c r="G663" s="12" t="s">
        <v>612</v>
      </c>
      <c r="H663" s="20">
        <v>0</v>
      </c>
      <c r="I663" s="12">
        <v>30</v>
      </c>
      <c r="J663" s="21">
        <v>30</v>
      </c>
      <c r="K663" s="25" t="s">
        <v>1597</v>
      </c>
      <c r="L663" s="11" t="s">
        <v>1598</v>
      </c>
      <c r="M663" s="13"/>
      <c r="N663" s="14"/>
      <c r="O663" s="6"/>
      <c r="P663" s="15"/>
      <c r="Q663" s="7"/>
      <c r="R663" s="8">
        <f t="shared" si="10"/>
        <v>30</v>
      </c>
      <c r="S663" s="9"/>
      <c r="T663" s="10"/>
      <c r="U663" s="12"/>
      <c r="V663" s="12"/>
      <c r="W663" s="12">
        <v>5</v>
      </c>
      <c r="X663" s="12" t="s">
        <v>1248</v>
      </c>
      <c r="Y663" s="12">
        <v>1</v>
      </c>
      <c r="Z663" s="12" t="s">
        <v>44</v>
      </c>
      <c r="AE663">
        <v>8</v>
      </c>
      <c r="AF663" t="s">
        <v>328</v>
      </c>
      <c r="AG663">
        <v>1</v>
      </c>
      <c r="AH663" t="s">
        <v>626</v>
      </c>
      <c r="AI663">
        <v>1</v>
      </c>
      <c r="AJ663" t="s">
        <v>168</v>
      </c>
      <c r="AM663" t="s">
        <v>459</v>
      </c>
      <c r="AN663" t="s">
        <v>460</v>
      </c>
      <c r="AO663" t="s">
        <v>36</v>
      </c>
      <c r="AT663">
        <v>30</v>
      </c>
      <c r="AU663">
        <v>0</v>
      </c>
      <c r="AV663">
        <v>2022</v>
      </c>
      <c r="AW663">
        <v>55</v>
      </c>
      <c r="AX663" t="s">
        <v>40</v>
      </c>
      <c r="AY663">
        <v>60</v>
      </c>
      <c r="AZ663" s="1">
        <v>44603</v>
      </c>
      <c r="BA663" t="s">
        <v>41</v>
      </c>
      <c r="BB663" t="s">
        <v>612</v>
      </c>
      <c r="BC663">
        <v>187</v>
      </c>
    </row>
    <row r="664" spans="1:55" x14ac:dyDescent="0.25">
      <c r="A664" s="12">
        <v>154</v>
      </c>
      <c r="B664" s="12">
        <v>2</v>
      </c>
      <c r="C664" s="12" t="s">
        <v>1246</v>
      </c>
      <c r="D664" s="12">
        <v>2021</v>
      </c>
      <c r="E664" s="22">
        <v>2467</v>
      </c>
      <c r="F664" s="12">
        <v>2160</v>
      </c>
      <c r="G664" s="12" t="s">
        <v>612</v>
      </c>
      <c r="H664" s="20">
        <v>0</v>
      </c>
      <c r="I664" s="12">
        <v>29.05</v>
      </c>
      <c r="J664" s="21">
        <v>29.05</v>
      </c>
      <c r="K664" s="25" t="s">
        <v>1597</v>
      </c>
      <c r="L664" s="11" t="s">
        <v>1598</v>
      </c>
      <c r="M664" s="13"/>
      <c r="N664" s="14"/>
      <c r="O664" s="6"/>
      <c r="P664" s="15"/>
      <c r="Q664" s="7"/>
      <c r="R664" s="8">
        <f t="shared" si="10"/>
        <v>29.05</v>
      </c>
      <c r="S664" s="9"/>
      <c r="T664" s="10"/>
      <c r="U664" s="12"/>
      <c r="V664" s="12"/>
      <c r="W664" s="12">
        <v>5</v>
      </c>
      <c r="X664" s="12" t="s">
        <v>1248</v>
      </c>
      <c r="Y664" s="12">
        <v>1</v>
      </c>
      <c r="Z664" s="12" t="s">
        <v>44</v>
      </c>
      <c r="AE664">
        <v>8</v>
      </c>
      <c r="AF664" t="s">
        <v>328</v>
      </c>
      <c r="AG664">
        <v>1</v>
      </c>
      <c r="AH664" t="s">
        <v>626</v>
      </c>
      <c r="AI664">
        <v>1</v>
      </c>
      <c r="AJ664" t="s">
        <v>168</v>
      </c>
      <c r="AM664" t="s">
        <v>459</v>
      </c>
      <c r="AN664" t="s">
        <v>460</v>
      </c>
      <c r="AO664" t="s">
        <v>36</v>
      </c>
      <c r="AT664">
        <v>29.05</v>
      </c>
      <c r="AU664">
        <v>0</v>
      </c>
      <c r="AV664">
        <v>2022</v>
      </c>
      <c r="AW664">
        <v>55</v>
      </c>
      <c r="AX664" t="s">
        <v>40</v>
      </c>
      <c r="AY664">
        <v>60</v>
      </c>
      <c r="AZ664" s="1">
        <v>44603</v>
      </c>
      <c r="BA664" t="s">
        <v>41</v>
      </c>
      <c r="BB664" t="s">
        <v>612</v>
      </c>
      <c r="BC664">
        <v>187</v>
      </c>
    </row>
    <row r="665" spans="1:55" x14ac:dyDescent="0.25">
      <c r="A665" s="12">
        <v>154</v>
      </c>
      <c r="B665" s="12">
        <v>3</v>
      </c>
      <c r="C665" s="12" t="s">
        <v>1250</v>
      </c>
      <c r="D665" s="12">
        <v>2021</v>
      </c>
      <c r="E665" s="22">
        <v>2006</v>
      </c>
      <c r="F665" s="12"/>
      <c r="G665" s="12" t="s">
        <v>1247</v>
      </c>
      <c r="H665" s="20">
        <v>19.829999999999998</v>
      </c>
      <c r="I665" s="12">
        <v>0</v>
      </c>
      <c r="J665" s="21">
        <v>19.829999999999998</v>
      </c>
      <c r="K665" s="25" t="s">
        <v>1597</v>
      </c>
      <c r="L665" s="11" t="s">
        <v>1598</v>
      </c>
      <c r="M665" s="13"/>
      <c r="N665" s="14"/>
      <c r="O665" s="6"/>
      <c r="P665" s="15"/>
      <c r="Q665" s="7"/>
      <c r="R665" s="8">
        <f t="shared" si="10"/>
        <v>19.829999999999998</v>
      </c>
      <c r="S665" s="9"/>
      <c r="T665" s="10"/>
      <c r="U665" s="12"/>
      <c r="V665" s="12"/>
      <c r="W665" s="12">
        <v>5</v>
      </c>
      <c r="X665" s="12" t="s">
        <v>1248</v>
      </c>
      <c r="Y665" s="12">
        <v>1</v>
      </c>
      <c r="Z665" s="12" t="s">
        <v>44</v>
      </c>
      <c r="AE665">
        <v>8</v>
      </c>
      <c r="AF665" t="s">
        <v>328</v>
      </c>
      <c r="AG665">
        <v>1</v>
      </c>
      <c r="AH665" t="s">
        <v>626</v>
      </c>
      <c r="AI665">
        <v>2</v>
      </c>
      <c r="AJ665" t="s">
        <v>466</v>
      </c>
      <c r="AM665" t="s">
        <v>467</v>
      </c>
      <c r="AN665" t="s">
        <v>468</v>
      </c>
      <c r="AO665" t="s">
        <v>36</v>
      </c>
      <c r="AT665">
        <v>19.829999999999998</v>
      </c>
      <c r="AU665">
        <v>0</v>
      </c>
      <c r="AV665">
        <v>2021</v>
      </c>
      <c r="AW665">
        <v>440</v>
      </c>
      <c r="AX665" t="s">
        <v>40</v>
      </c>
      <c r="AY665">
        <v>519</v>
      </c>
      <c r="AZ665" s="1">
        <v>44516</v>
      </c>
      <c r="BA665" t="s">
        <v>41</v>
      </c>
      <c r="BB665" t="s">
        <v>1247</v>
      </c>
    </row>
    <row r="666" spans="1:55" x14ac:dyDescent="0.25">
      <c r="A666" s="12">
        <v>154</v>
      </c>
      <c r="B666" s="12">
        <v>3</v>
      </c>
      <c r="C666" s="12" t="s">
        <v>1250</v>
      </c>
      <c r="D666" s="12">
        <v>2021</v>
      </c>
      <c r="E666" s="22">
        <v>2161</v>
      </c>
      <c r="F666" s="12"/>
      <c r="G666" s="12" t="s">
        <v>1249</v>
      </c>
      <c r="H666" s="20">
        <v>42.5</v>
      </c>
      <c r="I666" s="12">
        <v>0</v>
      </c>
      <c r="J666" s="21">
        <v>42.5</v>
      </c>
      <c r="K666" s="25" t="s">
        <v>1597</v>
      </c>
      <c r="L666" s="11" t="s">
        <v>1598</v>
      </c>
      <c r="M666" s="13"/>
      <c r="N666" s="14"/>
      <c r="O666" s="6"/>
      <c r="P666" s="15"/>
      <c r="Q666" s="7"/>
      <c r="R666" s="8">
        <f t="shared" si="10"/>
        <v>42.5</v>
      </c>
      <c r="S666" s="9"/>
      <c r="T666" s="10"/>
      <c r="U666" s="12"/>
      <c r="V666" s="12"/>
      <c r="W666" s="12">
        <v>5</v>
      </c>
      <c r="X666" s="12" t="s">
        <v>1248</v>
      </c>
      <c r="Y666" s="12">
        <v>1</v>
      </c>
      <c r="Z666" s="12" t="s">
        <v>44</v>
      </c>
      <c r="AE666">
        <v>8</v>
      </c>
      <c r="AF666" t="s">
        <v>328</v>
      </c>
      <c r="AG666">
        <v>1</v>
      </c>
      <c r="AH666" t="s">
        <v>626</v>
      </c>
      <c r="AI666">
        <v>2</v>
      </c>
      <c r="AJ666" t="s">
        <v>466</v>
      </c>
      <c r="AM666" t="s">
        <v>467</v>
      </c>
      <c r="AN666" t="s">
        <v>468</v>
      </c>
      <c r="AO666" t="s">
        <v>36</v>
      </c>
      <c r="AT666">
        <v>25.5</v>
      </c>
      <c r="AU666">
        <v>17</v>
      </c>
      <c r="AV666">
        <v>2021</v>
      </c>
      <c r="AW666">
        <v>475</v>
      </c>
      <c r="AX666" t="s">
        <v>40</v>
      </c>
      <c r="AY666">
        <v>562</v>
      </c>
      <c r="AZ666" s="1">
        <v>44536</v>
      </c>
      <c r="BA666" t="s">
        <v>41</v>
      </c>
      <c r="BB666" t="s">
        <v>1249</v>
      </c>
      <c r="BC666">
        <v>9871</v>
      </c>
    </row>
    <row r="667" spans="1:55" x14ac:dyDescent="0.25">
      <c r="A667" s="12">
        <v>154</v>
      </c>
      <c r="B667" s="12">
        <v>1</v>
      </c>
      <c r="C667" s="12" t="s">
        <v>1251</v>
      </c>
      <c r="D667" s="12">
        <v>2021</v>
      </c>
      <c r="E667" s="22">
        <v>2004</v>
      </c>
      <c r="F667" s="12"/>
      <c r="G667" s="12" t="s">
        <v>1247</v>
      </c>
      <c r="H667" s="20">
        <v>233.33</v>
      </c>
      <c r="I667" s="12">
        <v>0</v>
      </c>
      <c r="J667" s="21">
        <v>233.33</v>
      </c>
      <c r="K667" s="25" t="s">
        <v>1597</v>
      </c>
      <c r="L667" s="11" t="s">
        <v>1598</v>
      </c>
      <c r="M667" s="13"/>
      <c r="N667" s="14"/>
      <c r="O667" s="6"/>
      <c r="P667" s="15"/>
      <c r="Q667" s="7"/>
      <c r="R667" s="8">
        <f t="shared" si="10"/>
        <v>233.33</v>
      </c>
      <c r="S667" s="9"/>
      <c r="T667" s="10"/>
      <c r="U667" s="12"/>
      <c r="V667" s="12"/>
      <c r="W667" s="12">
        <v>5</v>
      </c>
      <c r="X667" s="12" t="s">
        <v>1248</v>
      </c>
      <c r="Y667" s="12">
        <v>1</v>
      </c>
      <c r="Z667" s="12" t="s">
        <v>44</v>
      </c>
      <c r="AE667">
        <v>8</v>
      </c>
      <c r="AF667" t="s">
        <v>328</v>
      </c>
      <c r="AG667">
        <v>1</v>
      </c>
      <c r="AH667" t="s">
        <v>626</v>
      </c>
      <c r="AI667">
        <v>3</v>
      </c>
      <c r="AJ667" t="s">
        <v>47</v>
      </c>
      <c r="AM667" t="s">
        <v>1252</v>
      </c>
      <c r="AN667" t="s">
        <v>1253</v>
      </c>
      <c r="AO667" t="s">
        <v>36</v>
      </c>
      <c r="AT667">
        <v>233.33</v>
      </c>
      <c r="AU667">
        <v>0</v>
      </c>
      <c r="AV667">
        <v>2021</v>
      </c>
      <c r="AW667">
        <v>440</v>
      </c>
      <c r="AX667" t="s">
        <v>40</v>
      </c>
      <c r="AY667">
        <v>519</v>
      </c>
      <c r="AZ667" s="1">
        <v>44516</v>
      </c>
      <c r="BA667" t="s">
        <v>41</v>
      </c>
      <c r="BB667" t="s">
        <v>1247</v>
      </c>
      <c r="BC667">
        <v>11329</v>
      </c>
    </row>
    <row r="668" spans="1:55" x14ac:dyDescent="0.25">
      <c r="A668" s="12">
        <v>154</v>
      </c>
      <c r="B668" s="12">
        <v>1</v>
      </c>
      <c r="C668" s="12" t="s">
        <v>1251</v>
      </c>
      <c r="D668" s="12">
        <v>2021</v>
      </c>
      <c r="E668" s="22">
        <v>2159</v>
      </c>
      <c r="F668" s="12"/>
      <c r="G668" s="12" t="s">
        <v>1249</v>
      </c>
      <c r="H668" s="20">
        <v>500</v>
      </c>
      <c r="I668" s="12">
        <v>0</v>
      </c>
      <c r="J668" s="21">
        <v>500</v>
      </c>
      <c r="K668" s="25" t="s">
        <v>1597</v>
      </c>
      <c r="L668" s="11" t="s">
        <v>1598</v>
      </c>
      <c r="M668" s="13"/>
      <c r="N668" s="14"/>
      <c r="O668" s="6"/>
      <c r="P668" s="15"/>
      <c r="Q668" s="7"/>
      <c r="R668" s="8">
        <f t="shared" si="10"/>
        <v>500</v>
      </c>
      <c r="S668" s="9"/>
      <c r="T668" s="10"/>
      <c r="U668" s="12"/>
      <c r="V668" s="12"/>
      <c r="W668" s="12">
        <v>5</v>
      </c>
      <c r="X668" s="12" t="s">
        <v>1248</v>
      </c>
      <c r="Y668" s="12">
        <v>1</v>
      </c>
      <c r="Z668" s="12" t="s">
        <v>44</v>
      </c>
      <c r="AE668">
        <v>8</v>
      </c>
      <c r="AF668" t="s">
        <v>328</v>
      </c>
      <c r="AG668">
        <v>1</v>
      </c>
      <c r="AH668" t="s">
        <v>626</v>
      </c>
      <c r="AI668">
        <v>3</v>
      </c>
      <c r="AJ668" t="s">
        <v>47</v>
      </c>
      <c r="AM668" t="s">
        <v>1252</v>
      </c>
      <c r="AN668" t="s">
        <v>1253</v>
      </c>
      <c r="AO668" t="s">
        <v>36</v>
      </c>
      <c r="AT668">
        <v>300</v>
      </c>
      <c r="AU668">
        <v>200</v>
      </c>
      <c r="AV668">
        <v>2021</v>
      </c>
      <c r="AW668">
        <v>475</v>
      </c>
      <c r="AX668" t="s">
        <v>40</v>
      </c>
      <c r="AY668">
        <v>562</v>
      </c>
      <c r="AZ668" s="1">
        <v>44536</v>
      </c>
      <c r="BA668" t="s">
        <v>41</v>
      </c>
      <c r="BB668" t="s">
        <v>1249</v>
      </c>
      <c r="BC668">
        <v>11351</v>
      </c>
    </row>
    <row r="669" spans="1:55" x14ac:dyDescent="0.25">
      <c r="A669" s="12">
        <v>166</v>
      </c>
      <c r="B669" s="12">
        <v>0</v>
      </c>
      <c r="C669" s="12" t="s">
        <v>1254</v>
      </c>
      <c r="D669" s="12">
        <v>2015</v>
      </c>
      <c r="E669" s="22">
        <v>1365</v>
      </c>
      <c r="F669" s="12"/>
      <c r="G669" s="12" t="s">
        <v>1255</v>
      </c>
      <c r="H669" s="20">
        <v>776.33</v>
      </c>
      <c r="I669" s="12">
        <v>0</v>
      </c>
      <c r="J669" s="21">
        <v>776.33</v>
      </c>
      <c r="K669" s="25" t="s">
        <v>1599</v>
      </c>
      <c r="L669" s="11" t="s">
        <v>1600</v>
      </c>
      <c r="M669" s="13">
        <v>776.33</v>
      </c>
      <c r="N669" s="14"/>
      <c r="O669" s="6"/>
      <c r="P669" s="15"/>
      <c r="Q669" s="7"/>
      <c r="R669" s="8">
        <f t="shared" si="10"/>
        <v>0</v>
      </c>
      <c r="S669" s="9"/>
      <c r="T669" s="10"/>
      <c r="U669" s="12">
        <v>2015</v>
      </c>
      <c r="V669" s="12">
        <v>16</v>
      </c>
      <c r="W669" s="12">
        <v>5</v>
      </c>
      <c r="X669" s="12" t="s">
        <v>1248</v>
      </c>
      <c r="Y669" s="12">
        <v>1</v>
      </c>
      <c r="Z669" s="12" t="s">
        <v>44</v>
      </c>
      <c r="AE669">
        <v>8</v>
      </c>
      <c r="AF669" t="s">
        <v>328</v>
      </c>
      <c r="AG669">
        <v>1</v>
      </c>
      <c r="AH669" t="s">
        <v>626</v>
      </c>
      <c r="AI669">
        <v>3</v>
      </c>
      <c r="AJ669" t="s">
        <v>47</v>
      </c>
      <c r="AM669" t="s">
        <v>531</v>
      </c>
      <c r="AN669" t="s">
        <v>532</v>
      </c>
      <c r="AO669" t="s">
        <v>36</v>
      </c>
      <c r="AT669">
        <v>0</v>
      </c>
      <c r="AU669">
        <v>776.33</v>
      </c>
      <c r="AV669">
        <v>2012</v>
      </c>
      <c r="AW669">
        <v>31</v>
      </c>
      <c r="AX669" t="s">
        <v>40</v>
      </c>
      <c r="AY669">
        <v>36</v>
      </c>
      <c r="AZ669" s="1">
        <v>40941</v>
      </c>
      <c r="BA669" t="s">
        <v>41</v>
      </c>
      <c r="BB669" t="s">
        <v>1255</v>
      </c>
    </row>
    <row r="670" spans="1:55" x14ac:dyDescent="0.25">
      <c r="A670" s="12">
        <v>166</v>
      </c>
      <c r="B670" s="12">
        <v>0</v>
      </c>
      <c r="C670" s="12" t="s">
        <v>1254</v>
      </c>
      <c r="D670" s="12">
        <v>2020</v>
      </c>
      <c r="E670" s="22">
        <v>2418</v>
      </c>
      <c r="F670" s="12"/>
      <c r="G670" s="12" t="s">
        <v>1256</v>
      </c>
      <c r="H670" s="20">
        <v>503.07</v>
      </c>
      <c r="I670" s="12">
        <v>0</v>
      </c>
      <c r="J670" s="21">
        <v>503.07</v>
      </c>
      <c r="K670" s="25" t="s">
        <v>1599</v>
      </c>
      <c r="L670" s="11" t="s">
        <v>1600</v>
      </c>
      <c r="M670" s="13">
        <v>503.07</v>
      </c>
      <c r="N670" s="14"/>
      <c r="O670" s="6"/>
      <c r="P670" s="15"/>
      <c r="Q670" s="7"/>
      <c r="R670" s="8">
        <f t="shared" si="10"/>
        <v>0</v>
      </c>
      <c r="S670" s="9"/>
      <c r="T670" s="10"/>
      <c r="U670" s="12"/>
      <c r="V670" s="12"/>
      <c r="W670" s="12">
        <v>5</v>
      </c>
      <c r="X670" s="12" t="s">
        <v>1248</v>
      </c>
      <c r="Y670" s="12">
        <v>1</v>
      </c>
      <c r="Z670" s="12" t="s">
        <v>44</v>
      </c>
      <c r="AE670">
        <v>8</v>
      </c>
      <c r="AF670" t="s">
        <v>328</v>
      </c>
      <c r="AG670">
        <v>1</v>
      </c>
      <c r="AH670" t="s">
        <v>626</v>
      </c>
      <c r="AI670">
        <v>3</v>
      </c>
      <c r="AJ670" t="s">
        <v>47</v>
      </c>
      <c r="AM670" t="s">
        <v>531</v>
      </c>
      <c r="AN670" t="s">
        <v>532</v>
      </c>
      <c r="AO670" t="s">
        <v>36</v>
      </c>
      <c r="AT670">
        <v>0</v>
      </c>
      <c r="AU670">
        <v>503.07</v>
      </c>
      <c r="AV670">
        <v>2020</v>
      </c>
      <c r="AW670">
        <v>570</v>
      </c>
      <c r="AX670" t="s">
        <v>40</v>
      </c>
      <c r="AY670">
        <v>636</v>
      </c>
      <c r="AZ670" s="1">
        <v>44196</v>
      </c>
      <c r="BA670" t="s">
        <v>41</v>
      </c>
      <c r="BB670" t="s">
        <v>1256</v>
      </c>
    </row>
    <row r="671" spans="1:55" x14ac:dyDescent="0.25">
      <c r="A671" s="12">
        <v>1142</v>
      </c>
      <c r="B671" s="12">
        <v>0</v>
      </c>
      <c r="C671" s="12" t="s">
        <v>1257</v>
      </c>
      <c r="D671" s="12">
        <v>2018</v>
      </c>
      <c r="E671" s="22">
        <v>1825</v>
      </c>
      <c r="F671" s="12"/>
      <c r="G671" s="12" t="s">
        <v>1258</v>
      </c>
      <c r="H671" s="20">
        <v>1537.2</v>
      </c>
      <c r="I671" s="12">
        <v>0</v>
      </c>
      <c r="J671" s="21">
        <v>1537.2</v>
      </c>
      <c r="K671" s="25" t="s">
        <v>1597</v>
      </c>
      <c r="L671" s="11" t="s">
        <v>1598</v>
      </c>
      <c r="M671" s="13"/>
      <c r="N671" s="14"/>
      <c r="O671" s="6"/>
      <c r="P671" s="15"/>
      <c r="Q671" s="7"/>
      <c r="R671" s="8">
        <f t="shared" si="10"/>
        <v>1537.2</v>
      </c>
      <c r="S671" s="9"/>
      <c r="T671" s="10"/>
      <c r="U671" s="12"/>
      <c r="V671" s="12"/>
      <c r="W671" s="12">
        <v>5</v>
      </c>
      <c r="X671" s="12" t="s">
        <v>1248</v>
      </c>
      <c r="Y671" s="12">
        <v>1</v>
      </c>
      <c r="Z671" s="12" t="s">
        <v>44</v>
      </c>
      <c r="AE671">
        <v>8</v>
      </c>
      <c r="AF671" t="s">
        <v>328</v>
      </c>
      <c r="AG671">
        <v>2</v>
      </c>
      <c r="AH671" t="s">
        <v>329</v>
      </c>
      <c r="AI671">
        <v>3</v>
      </c>
      <c r="AJ671" t="s">
        <v>47</v>
      </c>
      <c r="AM671" t="s">
        <v>531</v>
      </c>
      <c r="AN671" t="s">
        <v>532</v>
      </c>
      <c r="AO671" t="s">
        <v>36</v>
      </c>
      <c r="AR671" t="s">
        <v>1259</v>
      </c>
      <c r="AT671">
        <v>0</v>
      </c>
      <c r="AU671">
        <v>1537.2</v>
      </c>
      <c r="AV671">
        <v>2018</v>
      </c>
      <c r="AW671">
        <v>328</v>
      </c>
      <c r="AX671" t="s">
        <v>40</v>
      </c>
      <c r="AY671">
        <v>352</v>
      </c>
      <c r="AZ671" s="1">
        <v>43325</v>
      </c>
      <c r="BA671" t="s">
        <v>41</v>
      </c>
      <c r="BB671" t="s">
        <v>1260</v>
      </c>
      <c r="BC671">
        <v>10118</v>
      </c>
    </row>
    <row r="672" spans="1:55" x14ac:dyDescent="0.25">
      <c r="A672" s="12">
        <v>1142</v>
      </c>
      <c r="B672" s="12">
        <v>0</v>
      </c>
      <c r="C672" s="12" t="s">
        <v>1257</v>
      </c>
      <c r="D672" s="12">
        <v>2019</v>
      </c>
      <c r="E672" s="22">
        <v>102</v>
      </c>
      <c r="F672" s="12"/>
      <c r="G672" s="12" t="s">
        <v>887</v>
      </c>
      <c r="H672" s="20">
        <v>3979</v>
      </c>
      <c r="I672" s="12">
        <v>0</v>
      </c>
      <c r="J672" s="21">
        <v>3979</v>
      </c>
      <c r="K672" s="25" t="s">
        <v>1597</v>
      </c>
      <c r="L672" s="11" t="s">
        <v>1598</v>
      </c>
      <c r="M672" s="13"/>
      <c r="N672" s="14"/>
      <c r="O672" s="6"/>
      <c r="P672" s="15"/>
      <c r="Q672" s="7"/>
      <c r="R672" s="8">
        <f t="shared" si="10"/>
        <v>3979</v>
      </c>
      <c r="S672" s="9"/>
      <c r="T672" s="10"/>
      <c r="U672" s="12">
        <v>2018</v>
      </c>
      <c r="V672" s="12">
        <v>136</v>
      </c>
      <c r="W672" s="12">
        <v>5</v>
      </c>
      <c r="X672" s="12" t="s">
        <v>1248</v>
      </c>
      <c r="Y672" s="12">
        <v>1</v>
      </c>
      <c r="Z672" s="12" t="s">
        <v>44</v>
      </c>
      <c r="AE672">
        <v>8</v>
      </c>
      <c r="AF672" t="s">
        <v>328</v>
      </c>
      <c r="AG672">
        <v>2</v>
      </c>
      <c r="AH672" t="s">
        <v>329</v>
      </c>
      <c r="AI672">
        <v>3</v>
      </c>
      <c r="AJ672" t="s">
        <v>47</v>
      </c>
      <c r="AM672" t="s">
        <v>531</v>
      </c>
      <c r="AN672" t="s">
        <v>532</v>
      </c>
      <c r="AO672" t="s">
        <v>36</v>
      </c>
      <c r="AR672" t="s">
        <v>888</v>
      </c>
      <c r="AT672">
        <v>0</v>
      </c>
      <c r="AU672">
        <v>3979</v>
      </c>
      <c r="AV672">
        <v>2018</v>
      </c>
      <c r="AW672">
        <v>447</v>
      </c>
      <c r="AX672" t="s">
        <v>40</v>
      </c>
      <c r="AY672">
        <v>481</v>
      </c>
      <c r="AZ672" s="1">
        <v>43423</v>
      </c>
      <c r="BA672" t="s">
        <v>41</v>
      </c>
      <c r="BB672" t="s">
        <v>889</v>
      </c>
      <c r="BC672">
        <v>7646</v>
      </c>
    </row>
    <row r="673" spans="1:55" x14ac:dyDescent="0.25">
      <c r="A673" s="12">
        <v>1142</v>
      </c>
      <c r="B673" s="12">
        <v>0</v>
      </c>
      <c r="C673" s="12" t="s">
        <v>1257</v>
      </c>
      <c r="D673" s="12">
        <v>2019</v>
      </c>
      <c r="E673" s="22">
        <v>110</v>
      </c>
      <c r="F673" s="12"/>
      <c r="G673" s="12" t="s">
        <v>1261</v>
      </c>
      <c r="H673" s="20">
        <v>776.78</v>
      </c>
      <c r="I673" s="12">
        <v>0</v>
      </c>
      <c r="J673" s="21">
        <v>776.78</v>
      </c>
      <c r="K673" s="25" t="s">
        <v>1599</v>
      </c>
      <c r="L673" s="11" t="s">
        <v>1600</v>
      </c>
      <c r="M673" s="13">
        <v>776.78</v>
      </c>
      <c r="N673" s="14"/>
      <c r="O673" s="6"/>
      <c r="P673" s="15"/>
      <c r="Q673" s="7"/>
      <c r="R673" s="8">
        <f t="shared" si="10"/>
        <v>0</v>
      </c>
      <c r="S673" s="9"/>
      <c r="T673" s="10"/>
      <c r="U673" s="12">
        <v>2018</v>
      </c>
      <c r="V673" s="12">
        <v>137</v>
      </c>
      <c r="W673" s="12">
        <v>5</v>
      </c>
      <c r="X673" s="12" t="s">
        <v>1248</v>
      </c>
      <c r="Y673" s="12">
        <v>1</v>
      </c>
      <c r="Z673" s="12" t="s">
        <v>44</v>
      </c>
      <c r="AE673">
        <v>8</v>
      </c>
      <c r="AF673" t="s">
        <v>328</v>
      </c>
      <c r="AG673">
        <v>2</v>
      </c>
      <c r="AH673" t="s">
        <v>329</v>
      </c>
      <c r="AI673">
        <v>3</v>
      </c>
      <c r="AJ673" t="s">
        <v>47</v>
      </c>
      <c r="AM673" t="s">
        <v>531</v>
      </c>
      <c r="AN673" t="s">
        <v>532</v>
      </c>
      <c r="AO673" t="s">
        <v>36</v>
      </c>
      <c r="AR673" t="s">
        <v>1262</v>
      </c>
      <c r="AT673">
        <v>0</v>
      </c>
      <c r="AU673">
        <v>776.78</v>
      </c>
      <c r="AV673">
        <v>2018</v>
      </c>
      <c r="AW673">
        <v>405</v>
      </c>
      <c r="AX673" t="s">
        <v>40</v>
      </c>
      <c r="AY673">
        <v>439</v>
      </c>
      <c r="AZ673" s="1">
        <v>43391</v>
      </c>
      <c r="BA673" t="s">
        <v>41</v>
      </c>
      <c r="BB673" t="s">
        <v>1263</v>
      </c>
      <c r="BC673">
        <v>3247</v>
      </c>
    </row>
    <row r="674" spans="1:55" x14ac:dyDescent="0.25">
      <c r="A674" s="12">
        <v>1142</v>
      </c>
      <c r="B674" s="12">
        <v>0</v>
      </c>
      <c r="C674" s="12" t="s">
        <v>1257</v>
      </c>
      <c r="D674" s="12">
        <v>2019</v>
      </c>
      <c r="E674" s="22">
        <v>740</v>
      </c>
      <c r="F674" s="12"/>
      <c r="G674" s="12" t="s">
        <v>1264</v>
      </c>
      <c r="H674" s="20">
        <v>1141.92</v>
      </c>
      <c r="I674" s="12">
        <v>0</v>
      </c>
      <c r="J674" s="21">
        <v>1141.92</v>
      </c>
      <c r="K674" s="25" t="s">
        <v>1597</v>
      </c>
      <c r="L674" s="11" t="s">
        <v>1598</v>
      </c>
      <c r="M674" s="13"/>
      <c r="N674" s="14"/>
      <c r="O674" s="6"/>
      <c r="P674" s="15"/>
      <c r="Q674" s="7"/>
      <c r="R674" s="8">
        <f t="shared" si="10"/>
        <v>1141.92</v>
      </c>
      <c r="S674" s="9"/>
      <c r="T674" s="10"/>
      <c r="U674" s="12">
        <v>2017</v>
      </c>
      <c r="V674" s="12">
        <v>136</v>
      </c>
      <c r="W674" s="12">
        <v>5</v>
      </c>
      <c r="X674" s="12" t="s">
        <v>1248</v>
      </c>
      <c r="Y674" s="12">
        <v>1</v>
      </c>
      <c r="Z674" s="12" t="s">
        <v>44</v>
      </c>
      <c r="AE674">
        <v>8</v>
      </c>
      <c r="AF674" t="s">
        <v>328</v>
      </c>
      <c r="AG674">
        <v>2</v>
      </c>
      <c r="AH674" t="s">
        <v>329</v>
      </c>
      <c r="AI674">
        <v>3</v>
      </c>
      <c r="AJ674" t="s">
        <v>47</v>
      </c>
      <c r="AM674" t="s">
        <v>531</v>
      </c>
      <c r="AN674" t="s">
        <v>532</v>
      </c>
      <c r="AO674" t="s">
        <v>36</v>
      </c>
      <c r="AR674" t="s">
        <v>1265</v>
      </c>
      <c r="AT674">
        <v>0</v>
      </c>
      <c r="AU674">
        <v>1141.92</v>
      </c>
      <c r="AV674">
        <v>2017</v>
      </c>
      <c r="AW674">
        <v>226</v>
      </c>
      <c r="AX674" t="s">
        <v>40</v>
      </c>
      <c r="AY674">
        <v>263</v>
      </c>
      <c r="AZ674" s="1">
        <v>42949</v>
      </c>
      <c r="BA674" t="s">
        <v>41</v>
      </c>
      <c r="BB674" t="s">
        <v>1266</v>
      </c>
      <c r="BC674">
        <v>9701</v>
      </c>
    </row>
    <row r="675" spans="1:55" x14ac:dyDescent="0.25">
      <c r="A675" s="12">
        <v>1142</v>
      </c>
      <c r="B675" s="12">
        <v>0</v>
      </c>
      <c r="C675" s="12" t="s">
        <v>1257</v>
      </c>
      <c r="D675" s="12">
        <v>2019</v>
      </c>
      <c r="E675" s="22">
        <v>1049</v>
      </c>
      <c r="F675" s="12"/>
      <c r="G675" s="12" t="s">
        <v>1267</v>
      </c>
      <c r="H675" s="20">
        <v>304.51</v>
      </c>
      <c r="I675" s="12">
        <v>0</v>
      </c>
      <c r="J675" s="21">
        <v>304.51</v>
      </c>
      <c r="K675" s="25" t="s">
        <v>1597</v>
      </c>
      <c r="L675" s="11" t="s">
        <v>1598</v>
      </c>
      <c r="M675" s="13"/>
      <c r="N675" s="14"/>
      <c r="O675" s="6"/>
      <c r="P675" s="15"/>
      <c r="Q675" s="7"/>
      <c r="R675" s="8">
        <f t="shared" si="10"/>
        <v>304.51</v>
      </c>
      <c r="S675" s="9"/>
      <c r="T675" s="10"/>
      <c r="U675" s="12"/>
      <c r="V675" s="12"/>
      <c r="W675" s="12">
        <v>5</v>
      </c>
      <c r="X675" s="12" t="s">
        <v>1248</v>
      </c>
      <c r="Y675" s="12">
        <v>1</v>
      </c>
      <c r="Z675" s="12" t="s">
        <v>44</v>
      </c>
      <c r="AE675">
        <v>8</v>
      </c>
      <c r="AF675" t="s">
        <v>328</v>
      </c>
      <c r="AG675">
        <v>2</v>
      </c>
      <c r="AH675" t="s">
        <v>329</v>
      </c>
      <c r="AI675">
        <v>3</v>
      </c>
      <c r="AJ675" t="s">
        <v>47</v>
      </c>
      <c r="AM675" t="s">
        <v>531</v>
      </c>
      <c r="AN675" t="s">
        <v>532</v>
      </c>
      <c r="AO675" t="s">
        <v>36</v>
      </c>
      <c r="AR675" t="s">
        <v>1268</v>
      </c>
      <c r="AT675">
        <v>0</v>
      </c>
      <c r="AU675">
        <v>304.51</v>
      </c>
      <c r="AV675">
        <v>2019</v>
      </c>
      <c r="AW675">
        <v>176</v>
      </c>
      <c r="AX675" t="s">
        <v>40</v>
      </c>
      <c r="AY675">
        <v>197</v>
      </c>
      <c r="AZ675" s="1">
        <v>43595</v>
      </c>
      <c r="BA675" t="s">
        <v>41</v>
      </c>
      <c r="BB675" t="s">
        <v>1269</v>
      </c>
      <c r="BC675">
        <v>7141</v>
      </c>
    </row>
    <row r="676" spans="1:55" x14ac:dyDescent="0.25">
      <c r="A676" s="12">
        <v>1142</v>
      </c>
      <c r="B676" s="12">
        <v>0</v>
      </c>
      <c r="C676" s="12" t="s">
        <v>1257</v>
      </c>
      <c r="D676" s="12">
        <v>2020</v>
      </c>
      <c r="E676" s="22">
        <v>58</v>
      </c>
      <c r="F676" s="12"/>
      <c r="G676" s="12" t="s">
        <v>1270</v>
      </c>
      <c r="H676" s="20">
        <v>1078.48</v>
      </c>
      <c r="I676" s="12">
        <v>0</v>
      </c>
      <c r="J676" s="21">
        <v>1078.48</v>
      </c>
      <c r="K676" s="25" t="s">
        <v>1597</v>
      </c>
      <c r="L676" s="11" t="s">
        <v>1598</v>
      </c>
      <c r="M676" s="13"/>
      <c r="N676" s="14"/>
      <c r="O676" s="6"/>
      <c r="P676" s="15"/>
      <c r="Q676" s="7"/>
      <c r="R676" s="8">
        <f t="shared" si="10"/>
        <v>1078.48</v>
      </c>
      <c r="S676" s="9"/>
      <c r="T676" s="10"/>
      <c r="U676" s="12">
        <v>2019</v>
      </c>
      <c r="V676" s="12">
        <v>169</v>
      </c>
      <c r="W676" s="12">
        <v>5</v>
      </c>
      <c r="X676" s="12" t="s">
        <v>1248</v>
      </c>
      <c r="Y676" s="12">
        <v>1</v>
      </c>
      <c r="Z676" s="12" t="s">
        <v>44</v>
      </c>
      <c r="AE676">
        <v>8</v>
      </c>
      <c r="AF676" t="s">
        <v>328</v>
      </c>
      <c r="AG676">
        <v>2</v>
      </c>
      <c r="AH676" t="s">
        <v>329</v>
      </c>
      <c r="AI676">
        <v>3</v>
      </c>
      <c r="AJ676" t="s">
        <v>47</v>
      </c>
      <c r="AM676" t="s">
        <v>531</v>
      </c>
      <c r="AN676" t="s">
        <v>532</v>
      </c>
      <c r="AO676" t="s">
        <v>36</v>
      </c>
      <c r="AR676" t="s">
        <v>1271</v>
      </c>
      <c r="AT676">
        <v>0</v>
      </c>
      <c r="AU676">
        <v>1078.48</v>
      </c>
      <c r="AV676">
        <v>2019</v>
      </c>
      <c r="AW676">
        <v>481</v>
      </c>
      <c r="AX676" t="s">
        <v>40</v>
      </c>
      <c r="AY676">
        <v>536</v>
      </c>
      <c r="AZ676" s="1">
        <v>43811</v>
      </c>
      <c r="BA676" t="s">
        <v>41</v>
      </c>
      <c r="BB676" t="s">
        <v>1272</v>
      </c>
      <c r="BC676">
        <v>10591</v>
      </c>
    </row>
    <row r="677" spans="1:55" x14ac:dyDescent="0.25">
      <c r="A677" s="12">
        <v>1142</v>
      </c>
      <c r="B677" s="12">
        <v>0</v>
      </c>
      <c r="C677" s="12" t="s">
        <v>1257</v>
      </c>
      <c r="D677" s="12">
        <v>2020</v>
      </c>
      <c r="E677" s="22">
        <v>410</v>
      </c>
      <c r="F677" s="12"/>
      <c r="G677" s="12" t="s">
        <v>1273</v>
      </c>
      <c r="H677" s="20">
        <v>1182.18</v>
      </c>
      <c r="I677" s="12">
        <v>0</v>
      </c>
      <c r="J677" s="21">
        <v>1182.18</v>
      </c>
      <c r="K677" s="25" t="s">
        <v>1597</v>
      </c>
      <c r="L677" s="11" t="s">
        <v>1598</v>
      </c>
      <c r="M677" s="13"/>
      <c r="N677" s="14"/>
      <c r="O677" s="6"/>
      <c r="P677" s="15"/>
      <c r="Q677" s="7"/>
      <c r="R677" s="8">
        <f t="shared" si="10"/>
        <v>1182.18</v>
      </c>
      <c r="S677" s="9"/>
      <c r="T677" s="10"/>
      <c r="U677" s="12"/>
      <c r="V677" s="12"/>
      <c r="W677" s="12">
        <v>5</v>
      </c>
      <c r="X677" s="12" t="s">
        <v>1248</v>
      </c>
      <c r="Y677" s="12">
        <v>1</v>
      </c>
      <c r="Z677" s="12" t="s">
        <v>44</v>
      </c>
      <c r="AE677">
        <v>8</v>
      </c>
      <c r="AF677" t="s">
        <v>328</v>
      </c>
      <c r="AG677">
        <v>2</v>
      </c>
      <c r="AH677" t="s">
        <v>329</v>
      </c>
      <c r="AI677">
        <v>3</v>
      </c>
      <c r="AJ677" t="s">
        <v>47</v>
      </c>
      <c r="AM677" t="s">
        <v>531</v>
      </c>
      <c r="AN677" t="s">
        <v>532</v>
      </c>
      <c r="AO677" t="s">
        <v>36</v>
      </c>
      <c r="AT677">
        <v>0</v>
      </c>
      <c r="AU677">
        <v>1182.18</v>
      </c>
      <c r="AV677">
        <v>2020</v>
      </c>
      <c r="AW677">
        <v>29</v>
      </c>
      <c r="AX677" t="s">
        <v>40</v>
      </c>
      <c r="AY677">
        <v>37</v>
      </c>
      <c r="AZ677" s="1">
        <v>43865</v>
      </c>
      <c r="BA677" t="s">
        <v>41</v>
      </c>
      <c r="BB677" t="s">
        <v>1273</v>
      </c>
      <c r="BC677">
        <v>1912</v>
      </c>
    </row>
    <row r="678" spans="1:55" x14ac:dyDescent="0.25">
      <c r="A678" s="12">
        <v>1142</v>
      </c>
      <c r="B678" s="12">
        <v>0</v>
      </c>
      <c r="C678" s="12" t="s">
        <v>1257</v>
      </c>
      <c r="D678" s="12">
        <v>2021</v>
      </c>
      <c r="E678" s="22">
        <v>104</v>
      </c>
      <c r="F678" s="12"/>
      <c r="G678" s="12" t="s">
        <v>1274</v>
      </c>
      <c r="H678" s="20">
        <v>1182.18</v>
      </c>
      <c r="I678" s="12">
        <v>0</v>
      </c>
      <c r="J678" s="21">
        <v>1182.18</v>
      </c>
      <c r="K678" s="25" t="s">
        <v>1597</v>
      </c>
      <c r="L678" s="11" t="s">
        <v>1598</v>
      </c>
      <c r="M678" s="13"/>
      <c r="N678" s="14"/>
      <c r="O678" s="6"/>
      <c r="P678" s="15"/>
      <c r="Q678" s="7"/>
      <c r="R678" s="8">
        <f t="shared" si="10"/>
        <v>1182.18</v>
      </c>
      <c r="S678" s="9"/>
      <c r="T678" s="10"/>
      <c r="U678" s="12">
        <v>2020</v>
      </c>
      <c r="V678" s="12">
        <v>105</v>
      </c>
      <c r="W678" s="12">
        <v>5</v>
      </c>
      <c r="X678" s="12" t="s">
        <v>1248</v>
      </c>
      <c r="Y678" s="12">
        <v>1</v>
      </c>
      <c r="Z678" s="12" t="s">
        <v>44</v>
      </c>
      <c r="AE678">
        <v>8</v>
      </c>
      <c r="AF678" t="s">
        <v>328</v>
      </c>
      <c r="AG678">
        <v>2</v>
      </c>
      <c r="AH678" t="s">
        <v>329</v>
      </c>
      <c r="AI678">
        <v>3</v>
      </c>
      <c r="AJ678" t="s">
        <v>47</v>
      </c>
      <c r="AM678" t="s">
        <v>531</v>
      </c>
      <c r="AN678" t="s">
        <v>532</v>
      </c>
      <c r="AO678" t="s">
        <v>36</v>
      </c>
      <c r="AR678" t="s">
        <v>1275</v>
      </c>
      <c r="AT678">
        <v>0</v>
      </c>
      <c r="AU678">
        <v>1182.18</v>
      </c>
      <c r="AV678">
        <v>2020</v>
      </c>
      <c r="AW678">
        <v>539</v>
      </c>
      <c r="AX678" t="s">
        <v>40</v>
      </c>
      <c r="AY678">
        <v>603</v>
      </c>
      <c r="AZ678" s="1">
        <v>44183</v>
      </c>
      <c r="BA678" t="s">
        <v>41</v>
      </c>
      <c r="BB678" t="s">
        <v>1276</v>
      </c>
      <c r="BC678">
        <v>1912</v>
      </c>
    </row>
    <row r="679" spans="1:55" x14ac:dyDescent="0.25">
      <c r="A679" s="12">
        <v>1142</v>
      </c>
      <c r="B679" s="12">
        <v>0</v>
      </c>
      <c r="C679" s="12" t="s">
        <v>1257</v>
      </c>
      <c r="D679" s="12">
        <v>2021</v>
      </c>
      <c r="E679" s="22">
        <v>191</v>
      </c>
      <c r="F679" s="12"/>
      <c r="G679" s="12" t="s">
        <v>1277</v>
      </c>
      <c r="H679" s="20">
        <v>4060.16</v>
      </c>
      <c r="I679" s="12">
        <v>0</v>
      </c>
      <c r="J679" s="21">
        <v>4060.16</v>
      </c>
      <c r="K679" s="25" t="s">
        <v>1597</v>
      </c>
      <c r="L679" s="11" t="s">
        <v>1598</v>
      </c>
      <c r="M679" s="13"/>
      <c r="N679" s="14"/>
      <c r="O679" s="6"/>
      <c r="P679" s="15"/>
      <c r="Q679" s="7"/>
      <c r="R679" s="8">
        <f t="shared" si="10"/>
        <v>4060.16</v>
      </c>
      <c r="S679" s="9"/>
      <c r="T679" s="10"/>
      <c r="U679" s="12">
        <v>2020</v>
      </c>
      <c r="V679" s="12">
        <v>190</v>
      </c>
      <c r="W679" s="12">
        <v>5</v>
      </c>
      <c r="X679" s="12" t="s">
        <v>1248</v>
      </c>
      <c r="Y679" s="12">
        <v>1</v>
      </c>
      <c r="Z679" s="12" t="s">
        <v>44</v>
      </c>
      <c r="AE679">
        <v>8</v>
      </c>
      <c r="AF679" t="s">
        <v>328</v>
      </c>
      <c r="AG679">
        <v>2</v>
      </c>
      <c r="AH679" t="s">
        <v>329</v>
      </c>
      <c r="AI679">
        <v>3</v>
      </c>
      <c r="AJ679" t="s">
        <v>47</v>
      </c>
      <c r="AM679" t="s">
        <v>531</v>
      </c>
      <c r="AN679" t="s">
        <v>532</v>
      </c>
      <c r="AO679" t="s">
        <v>36</v>
      </c>
      <c r="AR679" t="s">
        <v>1278</v>
      </c>
      <c r="AT679">
        <v>0</v>
      </c>
      <c r="AU679">
        <v>4060.16</v>
      </c>
      <c r="AV679">
        <v>2020</v>
      </c>
      <c r="AW679">
        <v>566</v>
      </c>
      <c r="AX679" t="s">
        <v>40</v>
      </c>
      <c r="AY679">
        <v>631</v>
      </c>
      <c r="AZ679" s="1">
        <v>44195</v>
      </c>
      <c r="BA679" t="s">
        <v>41</v>
      </c>
      <c r="BB679" t="s">
        <v>1279</v>
      </c>
      <c r="BC679">
        <v>7646</v>
      </c>
    </row>
    <row r="680" spans="1:55" x14ac:dyDescent="0.25">
      <c r="A680" s="12">
        <v>1142</v>
      </c>
      <c r="B680" s="12">
        <v>0</v>
      </c>
      <c r="C680" s="12" t="s">
        <v>1257</v>
      </c>
      <c r="D680" s="12">
        <v>2021</v>
      </c>
      <c r="E680" s="22">
        <v>192</v>
      </c>
      <c r="F680" s="12"/>
      <c r="G680" s="12" t="s">
        <v>1280</v>
      </c>
      <c r="H680" s="20">
        <v>2271.15</v>
      </c>
      <c r="I680" s="12">
        <v>0</v>
      </c>
      <c r="J680" s="21">
        <v>2271.15</v>
      </c>
      <c r="K680" s="25" t="s">
        <v>1597</v>
      </c>
      <c r="L680" s="11" t="s">
        <v>1598</v>
      </c>
      <c r="M680" s="13"/>
      <c r="N680" s="14"/>
      <c r="O680" s="6"/>
      <c r="P680" s="15"/>
      <c r="Q680" s="7"/>
      <c r="R680" s="8">
        <f t="shared" si="10"/>
        <v>2271.15</v>
      </c>
      <c r="S680" s="9"/>
      <c r="T680" s="10"/>
      <c r="U680" s="12">
        <v>2020</v>
      </c>
      <c r="V680" s="12">
        <v>191</v>
      </c>
      <c r="W680" s="12">
        <v>5</v>
      </c>
      <c r="X680" s="12" t="s">
        <v>1248</v>
      </c>
      <c r="Y680" s="12">
        <v>1</v>
      </c>
      <c r="Z680" s="12" t="s">
        <v>44</v>
      </c>
      <c r="AE680">
        <v>8</v>
      </c>
      <c r="AF680" t="s">
        <v>328</v>
      </c>
      <c r="AG680">
        <v>2</v>
      </c>
      <c r="AH680" t="s">
        <v>329</v>
      </c>
      <c r="AI680">
        <v>3</v>
      </c>
      <c r="AJ680" t="s">
        <v>47</v>
      </c>
      <c r="AM680" t="s">
        <v>531</v>
      </c>
      <c r="AN680" t="s">
        <v>532</v>
      </c>
      <c r="AO680" t="s">
        <v>36</v>
      </c>
      <c r="AR680" t="s">
        <v>1281</v>
      </c>
      <c r="AT680">
        <v>0</v>
      </c>
      <c r="AU680">
        <v>2271.15</v>
      </c>
      <c r="AV680">
        <v>2020</v>
      </c>
      <c r="AW680">
        <v>327</v>
      </c>
      <c r="AX680" t="s">
        <v>40</v>
      </c>
      <c r="AY680">
        <v>392</v>
      </c>
      <c r="AZ680" s="1">
        <v>44092</v>
      </c>
      <c r="BA680" t="s">
        <v>41</v>
      </c>
      <c r="BB680" t="s">
        <v>1282</v>
      </c>
      <c r="BC680">
        <v>4085</v>
      </c>
    </row>
    <row r="681" spans="1:55" x14ac:dyDescent="0.25">
      <c r="A681" s="12">
        <v>1142</v>
      </c>
      <c r="B681" s="12">
        <v>0</v>
      </c>
      <c r="C681" s="12" t="s">
        <v>1257</v>
      </c>
      <c r="D681" s="12">
        <v>2021</v>
      </c>
      <c r="E681" s="22">
        <v>195</v>
      </c>
      <c r="F681" s="12"/>
      <c r="G681" s="12" t="s">
        <v>1283</v>
      </c>
      <c r="H681" s="20">
        <v>3632.9</v>
      </c>
      <c r="I681" s="12">
        <v>0</v>
      </c>
      <c r="J681" s="21">
        <v>3632.9</v>
      </c>
      <c r="K681" s="25" t="s">
        <v>1597</v>
      </c>
      <c r="L681" s="11" t="s">
        <v>1598</v>
      </c>
      <c r="M681" s="13"/>
      <c r="N681" s="14"/>
      <c r="O681" s="6"/>
      <c r="P681" s="15"/>
      <c r="Q681" s="7"/>
      <c r="R681" s="8">
        <f t="shared" si="10"/>
        <v>3632.9</v>
      </c>
      <c r="S681" s="9"/>
      <c r="T681" s="10"/>
      <c r="U681" s="12">
        <v>2020</v>
      </c>
      <c r="V681" s="12">
        <v>194</v>
      </c>
      <c r="W681" s="12">
        <v>5</v>
      </c>
      <c r="X681" s="12" t="s">
        <v>1248</v>
      </c>
      <c r="Y681" s="12">
        <v>1</v>
      </c>
      <c r="Z681" s="12" t="s">
        <v>44</v>
      </c>
      <c r="AE681">
        <v>8</v>
      </c>
      <c r="AF681" t="s">
        <v>328</v>
      </c>
      <c r="AG681">
        <v>2</v>
      </c>
      <c r="AH681" t="s">
        <v>329</v>
      </c>
      <c r="AI681">
        <v>3</v>
      </c>
      <c r="AJ681" t="s">
        <v>47</v>
      </c>
      <c r="AM681" t="s">
        <v>531</v>
      </c>
      <c r="AN681" t="s">
        <v>532</v>
      </c>
      <c r="AO681" t="s">
        <v>36</v>
      </c>
      <c r="AR681" t="s">
        <v>1284</v>
      </c>
      <c r="AT681">
        <v>0</v>
      </c>
      <c r="AU681">
        <v>3632.9</v>
      </c>
      <c r="AV681">
        <v>2020</v>
      </c>
      <c r="AW681">
        <v>547</v>
      </c>
      <c r="AX681" t="s">
        <v>40</v>
      </c>
      <c r="AY681">
        <v>609</v>
      </c>
      <c r="AZ681" s="1">
        <v>44184</v>
      </c>
      <c r="BA681" t="s">
        <v>41</v>
      </c>
      <c r="BB681" t="s">
        <v>1285</v>
      </c>
      <c r="BC681">
        <v>11033</v>
      </c>
    </row>
    <row r="682" spans="1:55" x14ac:dyDescent="0.25">
      <c r="A682" s="12">
        <v>1142</v>
      </c>
      <c r="B682" s="12">
        <v>0</v>
      </c>
      <c r="C682" s="12" t="s">
        <v>1257</v>
      </c>
      <c r="D682" s="12">
        <v>2021</v>
      </c>
      <c r="E682" s="22">
        <v>255</v>
      </c>
      <c r="F682" s="12"/>
      <c r="G682" s="12" t="s">
        <v>90</v>
      </c>
      <c r="H682" s="20">
        <v>290</v>
      </c>
      <c r="I682" s="12">
        <v>0</v>
      </c>
      <c r="J682" s="21">
        <v>290</v>
      </c>
      <c r="K682" s="25" t="s">
        <v>1599</v>
      </c>
      <c r="L682" s="11" t="s">
        <v>1600</v>
      </c>
      <c r="M682" s="13">
        <v>290</v>
      </c>
      <c r="N682" s="14"/>
      <c r="O682" s="6"/>
      <c r="P682" s="15"/>
      <c r="Q682" s="7"/>
      <c r="R682" s="8">
        <f t="shared" si="10"/>
        <v>0</v>
      </c>
      <c r="S682" s="9"/>
      <c r="T682" s="10"/>
      <c r="U682" s="12"/>
      <c r="V682" s="12"/>
      <c r="W682" s="12">
        <v>5</v>
      </c>
      <c r="X682" s="12" t="s">
        <v>1248</v>
      </c>
      <c r="Y682" s="12">
        <v>1</v>
      </c>
      <c r="Z682" s="12" t="s">
        <v>44</v>
      </c>
      <c r="AE682">
        <v>8</v>
      </c>
      <c r="AF682" t="s">
        <v>328</v>
      </c>
      <c r="AG682">
        <v>2</v>
      </c>
      <c r="AH682" t="s">
        <v>329</v>
      </c>
      <c r="AI682">
        <v>3</v>
      </c>
      <c r="AJ682" t="s">
        <v>47</v>
      </c>
      <c r="AM682" t="s">
        <v>531</v>
      </c>
      <c r="AN682" t="s">
        <v>532</v>
      </c>
      <c r="AO682" t="s">
        <v>36</v>
      </c>
      <c r="AT682">
        <v>0</v>
      </c>
      <c r="AU682">
        <v>290</v>
      </c>
      <c r="AV682">
        <v>2021</v>
      </c>
      <c r="AW682">
        <v>4</v>
      </c>
      <c r="AX682" t="s">
        <v>40</v>
      </c>
      <c r="AY682">
        <v>10</v>
      </c>
      <c r="AZ682" s="1">
        <v>44209</v>
      </c>
      <c r="BA682" t="s">
        <v>41</v>
      </c>
      <c r="BB682" t="s">
        <v>90</v>
      </c>
    </row>
    <row r="683" spans="1:55" x14ac:dyDescent="0.25">
      <c r="A683" s="12">
        <v>1150</v>
      </c>
      <c r="B683" s="12">
        <v>0</v>
      </c>
      <c r="C683" s="12" t="s">
        <v>1286</v>
      </c>
      <c r="D683" s="12">
        <v>2021</v>
      </c>
      <c r="E683" s="22">
        <v>51</v>
      </c>
      <c r="F683" s="12"/>
      <c r="G683" s="12" t="s">
        <v>1287</v>
      </c>
      <c r="H683" s="20">
        <v>686.4</v>
      </c>
      <c r="I683" s="12">
        <v>0</v>
      </c>
      <c r="J683" s="21">
        <v>686.4</v>
      </c>
      <c r="K683" s="25" t="s">
        <v>1599</v>
      </c>
      <c r="L683" s="11" t="s">
        <v>1600</v>
      </c>
      <c r="M683" s="13">
        <v>686.4</v>
      </c>
      <c r="N683" s="14"/>
      <c r="O683" s="6"/>
      <c r="P683" s="15"/>
      <c r="Q683" s="7"/>
      <c r="R683" s="8">
        <f t="shared" si="10"/>
        <v>0</v>
      </c>
      <c r="S683" s="9"/>
      <c r="T683" s="10">
        <v>686.4</v>
      </c>
      <c r="U683" s="12">
        <v>2019</v>
      </c>
      <c r="V683" s="12">
        <v>212</v>
      </c>
      <c r="W683" s="12">
        <v>5</v>
      </c>
      <c r="X683" s="12" t="s">
        <v>1248</v>
      </c>
      <c r="Y683" s="12">
        <v>1</v>
      </c>
      <c r="Z683" s="12" t="s">
        <v>44</v>
      </c>
      <c r="AE683">
        <v>8</v>
      </c>
      <c r="AF683" t="s">
        <v>328</v>
      </c>
      <c r="AG683">
        <v>2</v>
      </c>
      <c r="AH683" t="s">
        <v>329</v>
      </c>
      <c r="AI683">
        <v>3</v>
      </c>
      <c r="AJ683" t="s">
        <v>47</v>
      </c>
      <c r="AM683" t="s">
        <v>531</v>
      </c>
      <c r="AN683" t="s">
        <v>532</v>
      </c>
      <c r="AO683" t="s">
        <v>36</v>
      </c>
      <c r="AR683" t="s">
        <v>1288</v>
      </c>
      <c r="AT683">
        <v>0</v>
      </c>
      <c r="AU683">
        <v>686.4</v>
      </c>
      <c r="AV683">
        <v>2019</v>
      </c>
      <c r="AW683">
        <v>261</v>
      </c>
      <c r="AX683" t="s">
        <v>40</v>
      </c>
      <c r="AY683">
        <v>290</v>
      </c>
      <c r="AZ683" s="1">
        <v>43654</v>
      </c>
      <c r="BA683" t="s">
        <v>41</v>
      </c>
      <c r="BB683" t="s">
        <v>1287</v>
      </c>
      <c r="BC683">
        <v>10430</v>
      </c>
    </row>
    <row r="684" spans="1:55" x14ac:dyDescent="0.25">
      <c r="A684" s="12">
        <v>170</v>
      </c>
      <c r="B684" s="12">
        <v>3</v>
      </c>
      <c r="C684" s="12" t="s">
        <v>1289</v>
      </c>
      <c r="D684" s="12">
        <v>2016</v>
      </c>
      <c r="E684" s="22">
        <v>906</v>
      </c>
      <c r="F684" s="12"/>
      <c r="G684" s="12" t="s">
        <v>1290</v>
      </c>
      <c r="H684" s="20">
        <v>300</v>
      </c>
      <c r="I684" s="12">
        <v>0</v>
      </c>
      <c r="J684" s="21">
        <v>300</v>
      </c>
      <c r="K684" s="25" t="s">
        <v>1599</v>
      </c>
      <c r="L684" s="11" t="s">
        <v>1600</v>
      </c>
      <c r="M684" s="13">
        <v>300</v>
      </c>
      <c r="N684" s="14"/>
      <c r="O684" s="6"/>
      <c r="P684" s="15"/>
      <c r="Q684" s="7"/>
      <c r="R684" s="8">
        <f t="shared" si="10"/>
        <v>0</v>
      </c>
      <c r="S684" s="9"/>
      <c r="T684" s="10"/>
      <c r="U684" s="12">
        <v>2015</v>
      </c>
      <c r="V684" s="12">
        <v>251</v>
      </c>
      <c r="W684" s="12">
        <v>6</v>
      </c>
      <c r="X684" s="12" t="s">
        <v>1292</v>
      </c>
      <c r="Y684" s="12">
        <v>1</v>
      </c>
      <c r="Z684" s="12" t="s">
        <v>44</v>
      </c>
      <c r="AE684">
        <v>8</v>
      </c>
      <c r="AF684" t="s">
        <v>328</v>
      </c>
      <c r="AG684">
        <v>1</v>
      </c>
      <c r="AH684" t="s">
        <v>626</v>
      </c>
      <c r="AI684">
        <v>2</v>
      </c>
      <c r="AJ684" t="s">
        <v>466</v>
      </c>
      <c r="AM684" t="s">
        <v>467</v>
      </c>
      <c r="AN684" t="s">
        <v>468</v>
      </c>
      <c r="AO684" t="s">
        <v>36</v>
      </c>
      <c r="AT684">
        <v>0</v>
      </c>
      <c r="AU684">
        <v>300</v>
      </c>
      <c r="AV684">
        <v>2015</v>
      </c>
      <c r="AW684">
        <v>524</v>
      </c>
      <c r="AX684" t="s">
        <v>40</v>
      </c>
      <c r="AY684">
        <v>579</v>
      </c>
      <c r="AZ684" s="1">
        <v>42369</v>
      </c>
      <c r="BA684" t="s">
        <v>41</v>
      </c>
      <c r="BB684" t="s">
        <v>1291</v>
      </c>
    </row>
    <row r="685" spans="1:55" x14ac:dyDescent="0.25">
      <c r="A685" s="12">
        <v>2548</v>
      </c>
      <c r="B685" s="12">
        <v>0</v>
      </c>
      <c r="C685" s="12" t="s">
        <v>1293</v>
      </c>
      <c r="D685" s="12">
        <v>2016</v>
      </c>
      <c r="E685" s="22">
        <v>973</v>
      </c>
      <c r="F685" s="12"/>
      <c r="G685" s="12" t="s">
        <v>1294</v>
      </c>
      <c r="H685" s="20">
        <v>600</v>
      </c>
      <c r="I685" s="12">
        <v>0</v>
      </c>
      <c r="J685" s="21">
        <v>600</v>
      </c>
      <c r="K685" s="25" t="s">
        <v>1597</v>
      </c>
      <c r="L685" s="11" t="s">
        <v>1598</v>
      </c>
      <c r="M685" s="13"/>
      <c r="N685" s="14"/>
      <c r="O685" s="6"/>
      <c r="P685" s="15"/>
      <c r="Q685" s="7"/>
      <c r="R685" s="8">
        <f t="shared" si="10"/>
        <v>600</v>
      </c>
      <c r="S685" s="9"/>
      <c r="T685" s="10"/>
      <c r="U685" s="12">
        <v>2015</v>
      </c>
      <c r="V685" s="12">
        <v>6</v>
      </c>
      <c r="W685" s="12">
        <v>6</v>
      </c>
      <c r="X685" s="12" t="s">
        <v>1292</v>
      </c>
      <c r="Y685" s="12">
        <v>2</v>
      </c>
      <c r="Z685" s="12" t="s">
        <v>447</v>
      </c>
      <c r="AE685">
        <v>5</v>
      </c>
      <c r="AF685" t="s">
        <v>251</v>
      </c>
      <c r="AG685">
        <v>1</v>
      </c>
      <c r="AH685" t="s">
        <v>1296</v>
      </c>
      <c r="AI685">
        <v>2</v>
      </c>
      <c r="AJ685" t="s">
        <v>448</v>
      </c>
      <c r="AM685" t="s">
        <v>1297</v>
      </c>
      <c r="AN685" t="s">
        <v>1298</v>
      </c>
      <c r="AO685" t="s">
        <v>36</v>
      </c>
      <c r="AT685">
        <v>0</v>
      </c>
      <c r="AU685">
        <v>600</v>
      </c>
      <c r="AV685">
        <v>2013</v>
      </c>
      <c r="AW685">
        <v>5</v>
      </c>
      <c r="AX685" t="s">
        <v>40</v>
      </c>
      <c r="AY685">
        <v>15</v>
      </c>
      <c r="AZ685" s="1">
        <v>41290</v>
      </c>
      <c r="BA685" t="s">
        <v>41</v>
      </c>
      <c r="BB685" t="s">
        <v>1295</v>
      </c>
    </row>
    <row r="686" spans="1:55" x14ac:dyDescent="0.25">
      <c r="A686" s="12">
        <v>2581</v>
      </c>
      <c r="B686" s="12">
        <v>0</v>
      </c>
      <c r="C686" s="12" t="s">
        <v>1299</v>
      </c>
      <c r="D686" s="12">
        <v>2019</v>
      </c>
      <c r="E686" s="22">
        <v>148</v>
      </c>
      <c r="F686" s="12"/>
      <c r="G686" s="12" t="s">
        <v>1300</v>
      </c>
      <c r="H686" s="20">
        <v>0</v>
      </c>
      <c r="I686" s="12">
        <v>0</v>
      </c>
      <c r="J686" s="21">
        <v>0</v>
      </c>
      <c r="K686" s="25"/>
      <c r="L686" s="12"/>
      <c r="M686" s="13"/>
      <c r="N686" s="14"/>
      <c r="O686" s="6"/>
      <c r="P686" s="15"/>
      <c r="Q686" s="7"/>
      <c r="R686" s="8">
        <f t="shared" si="10"/>
        <v>0</v>
      </c>
      <c r="S686" s="9"/>
      <c r="T686" s="10"/>
      <c r="U686" s="12">
        <v>2018</v>
      </c>
      <c r="V686" s="12">
        <v>173</v>
      </c>
      <c r="W686" s="12">
        <v>6</v>
      </c>
      <c r="X686" s="12" t="s">
        <v>1292</v>
      </c>
      <c r="Y686" s="12">
        <v>2</v>
      </c>
      <c r="Z686" s="12" t="s">
        <v>447</v>
      </c>
      <c r="AE686">
        <v>5</v>
      </c>
      <c r="AF686" t="s">
        <v>251</v>
      </c>
      <c r="AG686">
        <v>1</v>
      </c>
      <c r="AH686" t="s">
        <v>1296</v>
      </c>
      <c r="AI686">
        <v>2</v>
      </c>
      <c r="AJ686" t="s">
        <v>448</v>
      </c>
      <c r="AM686" t="s">
        <v>1297</v>
      </c>
      <c r="AN686" t="s">
        <v>1298</v>
      </c>
      <c r="AO686" t="s">
        <v>36</v>
      </c>
      <c r="AQ686" t="s">
        <v>1301</v>
      </c>
      <c r="AR686" t="s">
        <v>1302</v>
      </c>
      <c r="AT686">
        <v>0</v>
      </c>
      <c r="AU686">
        <v>0</v>
      </c>
      <c r="AV686">
        <v>2018</v>
      </c>
      <c r="AW686">
        <v>551</v>
      </c>
      <c r="AX686" t="s">
        <v>40</v>
      </c>
      <c r="AY686">
        <v>597</v>
      </c>
      <c r="AZ686" s="1">
        <v>43455</v>
      </c>
      <c r="BA686" t="s">
        <v>41</v>
      </c>
      <c r="BB686" t="s">
        <v>1300</v>
      </c>
    </row>
    <row r="687" spans="1:55" ht="23.25" x14ac:dyDescent="0.25">
      <c r="A687" s="12">
        <v>2581</v>
      </c>
      <c r="B687" s="12">
        <v>0</v>
      </c>
      <c r="C687" s="12" t="s">
        <v>1299</v>
      </c>
      <c r="D687" s="12">
        <v>2019</v>
      </c>
      <c r="E687" s="22">
        <v>438</v>
      </c>
      <c r="F687" s="12">
        <v>148</v>
      </c>
      <c r="G687" s="12" t="s">
        <v>1303</v>
      </c>
      <c r="H687" s="20">
        <v>109.83</v>
      </c>
      <c r="I687" s="12">
        <v>0</v>
      </c>
      <c r="J687" s="21">
        <v>109.83</v>
      </c>
      <c r="K687" s="25" t="s">
        <v>1599</v>
      </c>
      <c r="L687" s="11" t="s">
        <v>1600</v>
      </c>
      <c r="M687" s="13"/>
      <c r="N687" s="14"/>
      <c r="O687" s="6">
        <v>109.83</v>
      </c>
      <c r="P687" s="15"/>
      <c r="Q687" s="7"/>
      <c r="R687" s="8">
        <f t="shared" si="10"/>
        <v>0</v>
      </c>
      <c r="S687" s="9" t="s">
        <v>1643</v>
      </c>
      <c r="T687" s="10"/>
      <c r="U687" s="12"/>
      <c r="V687" s="12"/>
      <c r="W687" s="12">
        <v>6</v>
      </c>
      <c r="X687" s="12" t="s">
        <v>1292</v>
      </c>
      <c r="Y687" s="12">
        <v>2</v>
      </c>
      <c r="Z687" s="12" t="s">
        <v>447</v>
      </c>
      <c r="AE687">
        <v>5</v>
      </c>
      <c r="AF687" t="s">
        <v>251</v>
      </c>
      <c r="AG687">
        <v>1</v>
      </c>
      <c r="AH687" t="s">
        <v>1296</v>
      </c>
      <c r="AI687">
        <v>2</v>
      </c>
      <c r="AJ687" t="s">
        <v>448</v>
      </c>
      <c r="AM687" t="s">
        <v>1297</v>
      </c>
      <c r="AN687" t="s">
        <v>1298</v>
      </c>
      <c r="AO687" t="s">
        <v>36</v>
      </c>
      <c r="AQ687" t="s">
        <v>1301</v>
      </c>
      <c r="AR687" t="s">
        <v>1302</v>
      </c>
      <c r="AT687">
        <v>0</v>
      </c>
      <c r="AU687">
        <v>109.83</v>
      </c>
      <c r="AV687">
        <v>2019</v>
      </c>
      <c r="AW687">
        <v>56</v>
      </c>
      <c r="AX687" t="s">
        <v>40</v>
      </c>
      <c r="AY687">
        <v>66</v>
      </c>
      <c r="AZ687" s="1">
        <v>43510</v>
      </c>
      <c r="BA687" t="s">
        <v>41</v>
      </c>
      <c r="BB687" t="s">
        <v>1304</v>
      </c>
    </row>
    <row r="688" spans="1:55" ht="23.25" x14ac:dyDescent="0.25">
      <c r="A688" s="12">
        <v>2799</v>
      </c>
      <c r="B688" s="12">
        <v>0</v>
      </c>
      <c r="C688" s="12" t="s">
        <v>1305</v>
      </c>
      <c r="D688" s="12">
        <v>2018</v>
      </c>
      <c r="E688" s="22">
        <v>185</v>
      </c>
      <c r="F688" s="12"/>
      <c r="G688" s="12" t="s">
        <v>1306</v>
      </c>
      <c r="H688" s="20">
        <v>264</v>
      </c>
      <c r="I688" s="12">
        <v>0</v>
      </c>
      <c r="J688" s="21">
        <v>264</v>
      </c>
      <c r="K688" s="25" t="s">
        <v>1599</v>
      </c>
      <c r="L688" s="11" t="s">
        <v>1600</v>
      </c>
      <c r="M688" s="13"/>
      <c r="N688" s="14"/>
      <c r="O688" s="6">
        <v>264</v>
      </c>
      <c r="P688" s="15"/>
      <c r="Q688" s="7"/>
      <c r="R688" s="8">
        <f t="shared" si="10"/>
        <v>0</v>
      </c>
      <c r="S688" s="9" t="s">
        <v>1644</v>
      </c>
      <c r="T688" s="10"/>
      <c r="U688" s="12">
        <v>2017</v>
      </c>
      <c r="V688" s="12">
        <v>105</v>
      </c>
      <c r="W688" s="12">
        <v>6</v>
      </c>
      <c r="X688" s="12" t="s">
        <v>1292</v>
      </c>
      <c r="Y688" s="12">
        <v>2</v>
      </c>
      <c r="Z688" s="12" t="s">
        <v>447</v>
      </c>
      <c r="AE688">
        <v>6</v>
      </c>
      <c r="AF688" t="s">
        <v>298</v>
      </c>
      <c r="AG688">
        <v>1</v>
      </c>
      <c r="AH688" t="s">
        <v>299</v>
      </c>
      <c r="AI688">
        <v>2</v>
      </c>
      <c r="AJ688" t="s">
        <v>448</v>
      </c>
      <c r="AM688" t="s">
        <v>1310</v>
      </c>
      <c r="AN688" t="s">
        <v>1311</v>
      </c>
      <c r="AO688" t="s">
        <v>36</v>
      </c>
      <c r="AQ688" t="s">
        <v>1307</v>
      </c>
      <c r="AR688" t="s">
        <v>1308</v>
      </c>
      <c r="AT688">
        <v>0</v>
      </c>
      <c r="AU688">
        <v>264</v>
      </c>
      <c r="AV688">
        <v>2017</v>
      </c>
      <c r="AW688">
        <v>450</v>
      </c>
      <c r="AX688" t="s">
        <v>40</v>
      </c>
      <c r="AY688">
        <v>480</v>
      </c>
      <c r="AZ688" s="1">
        <v>43097</v>
      </c>
      <c r="BA688" t="s">
        <v>41</v>
      </c>
      <c r="BB688" t="s">
        <v>1309</v>
      </c>
    </row>
    <row r="689" spans="1:55" x14ac:dyDescent="0.25">
      <c r="A689" s="12">
        <v>2546</v>
      </c>
      <c r="B689" s="12">
        <v>0</v>
      </c>
      <c r="C689" s="12" t="s">
        <v>1312</v>
      </c>
      <c r="D689" s="12">
        <v>2021</v>
      </c>
      <c r="E689" s="22">
        <v>2</v>
      </c>
      <c r="F689" s="12"/>
      <c r="G689" s="12" t="s">
        <v>1313</v>
      </c>
      <c r="H689" s="20">
        <v>0</v>
      </c>
      <c r="I689" s="12">
        <v>0</v>
      </c>
      <c r="J689" s="21">
        <v>0</v>
      </c>
      <c r="K689" s="25"/>
      <c r="L689" s="12"/>
      <c r="M689" s="13"/>
      <c r="N689" s="14"/>
      <c r="O689" s="6"/>
      <c r="P689" s="15"/>
      <c r="Q689" s="7"/>
      <c r="R689" s="8">
        <f t="shared" si="10"/>
        <v>0</v>
      </c>
      <c r="S689" s="9"/>
      <c r="T689" s="10"/>
      <c r="U689" s="12">
        <v>2017</v>
      </c>
      <c r="V689" s="12">
        <v>115</v>
      </c>
      <c r="W689" s="12">
        <v>6</v>
      </c>
      <c r="X689" s="12" t="s">
        <v>1292</v>
      </c>
      <c r="Y689" s="12">
        <v>2</v>
      </c>
      <c r="Z689" s="12" t="s">
        <v>447</v>
      </c>
      <c r="AE689">
        <v>10</v>
      </c>
      <c r="AF689" t="s">
        <v>337</v>
      </c>
      <c r="AG689">
        <v>5</v>
      </c>
      <c r="AH689" t="s">
        <v>344</v>
      </c>
      <c r="AI689">
        <v>2</v>
      </c>
      <c r="AJ689" t="s">
        <v>448</v>
      </c>
      <c r="AM689" t="s">
        <v>1214</v>
      </c>
      <c r="AN689" t="s">
        <v>1215</v>
      </c>
      <c r="AO689" t="s">
        <v>36</v>
      </c>
      <c r="AT689">
        <v>0</v>
      </c>
      <c r="AU689">
        <v>0</v>
      </c>
      <c r="AV689">
        <v>2017</v>
      </c>
      <c r="AW689">
        <v>450</v>
      </c>
      <c r="AX689" t="s">
        <v>40</v>
      </c>
      <c r="AY689">
        <v>480</v>
      </c>
      <c r="AZ689" s="1">
        <v>43097</v>
      </c>
      <c r="BA689" t="s">
        <v>41</v>
      </c>
      <c r="BB689" t="s">
        <v>1309</v>
      </c>
    </row>
    <row r="690" spans="1:55" x14ac:dyDescent="0.25">
      <c r="A690" s="12">
        <v>2546</v>
      </c>
      <c r="B690" s="12">
        <v>0</v>
      </c>
      <c r="C690" s="12" t="s">
        <v>1312</v>
      </c>
      <c r="D690" s="12">
        <v>2021</v>
      </c>
      <c r="E690" s="22">
        <v>3</v>
      </c>
      <c r="F690" s="12"/>
      <c r="G690" s="12" t="s">
        <v>1313</v>
      </c>
      <c r="H690" s="20">
        <v>1901.2</v>
      </c>
      <c r="I690" s="12">
        <v>0</v>
      </c>
      <c r="J690" s="21">
        <v>1901.2</v>
      </c>
      <c r="K690" s="25" t="s">
        <v>1597</v>
      </c>
      <c r="L690" s="11" t="s">
        <v>1598</v>
      </c>
      <c r="M690" s="13"/>
      <c r="N690" s="14"/>
      <c r="O690" s="6"/>
      <c r="P690" s="15"/>
      <c r="Q690" s="7"/>
      <c r="R690" s="8">
        <f t="shared" si="10"/>
        <v>1901.2</v>
      </c>
      <c r="S690" s="9"/>
      <c r="T690" s="10"/>
      <c r="U690" s="12">
        <v>2017</v>
      </c>
      <c r="V690" s="12">
        <v>116</v>
      </c>
      <c r="W690" s="12">
        <v>6</v>
      </c>
      <c r="X690" s="12" t="s">
        <v>1292</v>
      </c>
      <c r="Y690" s="12">
        <v>2</v>
      </c>
      <c r="Z690" s="12" t="s">
        <v>447</v>
      </c>
      <c r="AE690">
        <v>10</v>
      </c>
      <c r="AF690" t="s">
        <v>337</v>
      </c>
      <c r="AG690">
        <v>5</v>
      </c>
      <c r="AH690" t="s">
        <v>344</v>
      </c>
      <c r="AI690">
        <v>2</v>
      </c>
      <c r="AJ690" t="s">
        <v>448</v>
      </c>
      <c r="AM690" t="s">
        <v>1214</v>
      </c>
      <c r="AN690" t="s">
        <v>1215</v>
      </c>
      <c r="AO690" t="s">
        <v>36</v>
      </c>
      <c r="AT690">
        <v>0</v>
      </c>
      <c r="AU690">
        <v>1901.2</v>
      </c>
      <c r="AV690">
        <v>2017</v>
      </c>
      <c r="AW690">
        <v>450</v>
      </c>
      <c r="AX690" t="s">
        <v>40</v>
      </c>
      <c r="AY690">
        <v>480</v>
      </c>
      <c r="AZ690" s="1">
        <v>43097</v>
      </c>
      <c r="BA690" t="s">
        <v>41</v>
      </c>
      <c r="BB690" t="s">
        <v>1309</v>
      </c>
    </row>
    <row r="691" spans="1:55" x14ac:dyDescent="0.25">
      <c r="A691" s="12">
        <v>2546</v>
      </c>
      <c r="B691" s="12">
        <v>0</v>
      </c>
      <c r="C691" s="12" t="s">
        <v>1312</v>
      </c>
      <c r="D691" s="12">
        <v>2021</v>
      </c>
      <c r="E691" s="22">
        <v>4</v>
      </c>
      <c r="F691" s="12"/>
      <c r="G691" s="12" t="s">
        <v>1314</v>
      </c>
      <c r="H691" s="20">
        <v>27819.89</v>
      </c>
      <c r="I691" s="12">
        <v>0</v>
      </c>
      <c r="J691" s="21">
        <v>27819.89</v>
      </c>
      <c r="K691" s="25" t="s">
        <v>1597</v>
      </c>
      <c r="L691" s="11" t="s">
        <v>1598</v>
      </c>
      <c r="M691" s="13"/>
      <c r="N691" s="14"/>
      <c r="O691" s="6"/>
      <c r="P691" s="15"/>
      <c r="Q691" s="7"/>
      <c r="R691" s="8">
        <f t="shared" si="10"/>
        <v>27819.89</v>
      </c>
      <c r="S691" s="9"/>
      <c r="T691" s="10"/>
      <c r="U691" s="12">
        <v>2017</v>
      </c>
      <c r="V691" s="12">
        <v>117</v>
      </c>
      <c r="W691" s="12">
        <v>6</v>
      </c>
      <c r="X691" s="12" t="s">
        <v>1292</v>
      </c>
      <c r="Y691" s="12">
        <v>2</v>
      </c>
      <c r="Z691" s="12" t="s">
        <v>447</v>
      </c>
      <c r="AE691">
        <v>10</v>
      </c>
      <c r="AF691" t="s">
        <v>337</v>
      </c>
      <c r="AG691">
        <v>5</v>
      </c>
      <c r="AH691" t="s">
        <v>344</v>
      </c>
      <c r="AI691">
        <v>2</v>
      </c>
      <c r="AJ691" t="s">
        <v>448</v>
      </c>
      <c r="AM691" t="s">
        <v>1214</v>
      </c>
      <c r="AN691" t="s">
        <v>1215</v>
      </c>
      <c r="AO691" t="s">
        <v>36</v>
      </c>
      <c r="AQ691" t="s">
        <v>1315</v>
      </c>
      <c r="AR691" t="s">
        <v>1316</v>
      </c>
      <c r="AT691">
        <v>27819.89</v>
      </c>
      <c r="AU691">
        <v>0</v>
      </c>
      <c r="AV691">
        <v>2020</v>
      </c>
      <c r="AW691">
        <v>237</v>
      </c>
      <c r="AX691" t="s">
        <v>40</v>
      </c>
      <c r="AY691">
        <v>266</v>
      </c>
      <c r="AZ691" s="1">
        <v>44007</v>
      </c>
      <c r="BA691" t="s">
        <v>41</v>
      </c>
      <c r="BB691" t="s">
        <v>1317</v>
      </c>
      <c r="BC691">
        <v>10270</v>
      </c>
    </row>
    <row r="692" spans="1:55" x14ac:dyDescent="0.25">
      <c r="A692" s="12">
        <v>2546</v>
      </c>
      <c r="B692" s="12">
        <v>0</v>
      </c>
      <c r="C692" s="12" t="s">
        <v>1312</v>
      </c>
      <c r="D692" s="12">
        <v>2021</v>
      </c>
      <c r="E692" s="22">
        <v>5</v>
      </c>
      <c r="F692" s="12"/>
      <c r="G692" s="12" t="s">
        <v>1313</v>
      </c>
      <c r="H692" s="20">
        <v>0</v>
      </c>
      <c r="I692" s="12">
        <v>0</v>
      </c>
      <c r="J692" s="21">
        <v>0</v>
      </c>
      <c r="K692" s="25"/>
      <c r="L692" s="12"/>
      <c r="M692" s="13"/>
      <c r="N692" s="14"/>
      <c r="O692" s="6"/>
      <c r="P692" s="15"/>
      <c r="Q692" s="7"/>
      <c r="R692" s="8">
        <f t="shared" si="10"/>
        <v>0</v>
      </c>
      <c r="S692" s="9"/>
      <c r="T692" s="10"/>
      <c r="U692" s="12">
        <v>2017</v>
      </c>
      <c r="V692" s="12">
        <v>118</v>
      </c>
      <c r="W692" s="12">
        <v>6</v>
      </c>
      <c r="X692" s="12" t="s">
        <v>1292</v>
      </c>
      <c r="Y692" s="12">
        <v>2</v>
      </c>
      <c r="Z692" s="12" t="s">
        <v>447</v>
      </c>
      <c r="AE692">
        <v>10</v>
      </c>
      <c r="AF692" t="s">
        <v>337</v>
      </c>
      <c r="AG692">
        <v>5</v>
      </c>
      <c r="AH692" t="s">
        <v>344</v>
      </c>
      <c r="AI692">
        <v>2</v>
      </c>
      <c r="AJ692" t="s">
        <v>448</v>
      </c>
      <c r="AM692" t="s">
        <v>1214</v>
      </c>
      <c r="AN692" t="s">
        <v>1215</v>
      </c>
      <c r="AO692" t="s">
        <v>36</v>
      </c>
      <c r="AT692">
        <v>0</v>
      </c>
      <c r="AU692">
        <v>0</v>
      </c>
      <c r="AV692">
        <v>2017</v>
      </c>
      <c r="AW692">
        <v>450</v>
      </c>
      <c r="AX692" t="s">
        <v>40</v>
      </c>
      <c r="AY692">
        <v>480</v>
      </c>
      <c r="AZ692" s="1">
        <v>43097</v>
      </c>
      <c r="BA692" t="s">
        <v>41</v>
      </c>
      <c r="BB692" t="s">
        <v>1309</v>
      </c>
    </row>
    <row r="693" spans="1:55" x14ac:dyDescent="0.25">
      <c r="A693" s="12">
        <v>2546</v>
      </c>
      <c r="B693" s="12">
        <v>0</v>
      </c>
      <c r="C693" s="12" t="s">
        <v>1312</v>
      </c>
      <c r="D693" s="12">
        <v>2021</v>
      </c>
      <c r="E693" s="22">
        <v>226</v>
      </c>
      <c r="F693" s="12">
        <v>2</v>
      </c>
      <c r="G693" s="12" t="s">
        <v>453</v>
      </c>
      <c r="H693" s="20">
        <v>3370.42</v>
      </c>
      <c r="I693" s="12">
        <v>0</v>
      </c>
      <c r="J693" s="21">
        <v>3370.42</v>
      </c>
      <c r="K693" s="25" t="s">
        <v>1597</v>
      </c>
      <c r="L693" s="11" t="s">
        <v>1598</v>
      </c>
      <c r="M693" s="13"/>
      <c r="N693" s="14"/>
      <c r="O693" s="6"/>
      <c r="P693" s="15"/>
      <c r="Q693" s="7"/>
      <c r="R693" s="8">
        <f t="shared" si="10"/>
        <v>3370.42</v>
      </c>
      <c r="S693" s="9"/>
      <c r="T693" s="10"/>
      <c r="U693" s="12"/>
      <c r="V693" s="12"/>
      <c r="W693" s="12">
        <v>6</v>
      </c>
      <c r="X693" s="12" t="s">
        <v>1292</v>
      </c>
      <c r="Y693" s="12">
        <v>2</v>
      </c>
      <c r="Z693" s="12" t="s">
        <v>447</v>
      </c>
      <c r="AE693">
        <v>10</v>
      </c>
      <c r="AF693" t="s">
        <v>337</v>
      </c>
      <c r="AG693">
        <v>5</v>
      </c>
      <c r="AH693" t="s">
        <v>344</v>
      </c>
      <c r="AI693">
        <v>2</v>
      </c>
      <c r="AJ693" t="s">
        <v>448</v>
      </c>
      <c r="AM693" t="s">
        <v>1214</v>
      </c>
      <c r="AN693" t="s">
        <v>1215</v>
      </c>
      <c r="AO693" t="s">
        <v>36</v>
      </c>
      <c r="AT693">
        <v>0</v>
      </c>
      <c r="AU693">
        <v>3370.42</v>
      </c>
    </row>
    <row r="694" spans="1:55" x14ac:dyDescent="0.25">
      <c r="A694" s="12">
        <v>2546</v>
      </c>
      <c r="B694" s="12">
        <v>0</v>
      </c>
      <c r="C694" s="12" t="s">
        <v>1312</v>
      </c>
      <c r="D694" s="12">
        <v>2021</v>
      </c>
      <c r="E694" s="22">
        <v>229</v>
      </c>
      <c r="F694" s="12">
        <v>2</v>
      </c>
      <c r="G694" s="12" t="s">
        <v>1318</v>
      </c>
      <c r="H694" s="20">
        <v>3680.62</v>
      </c>
      <c r="I694" s="12">
        <v>0</v>
      </c>
      <c r="J694" s="21">
        <v>3680.62</v>
      </c>
      <c r="K694" s="25" t="s">
        <v>1597</v>
      </c>
      <c r="L694" s="11" t="s">
        <v>1598</v>
      </c>
      <c r="M694" s="13"/>
      <c r="N694" s="14"/>
      <c r="O694" s="6"/>
      <c r="P694" s="15"/>
      <c r="Q694" s="7"/>
      <c r="R694" s="8">
        <f t="shared" si="10"/>
        <v>3680.62</v>
      </c>
      <c r="S694" s="9"/>
      <c r="T694" s="10"/>
      <c r="U694" s="12"/>
      <c r="V694" s="12"/>
      <c r="W694" s="12">
        <v>6</v>
      </c>
      <c r="X694" s="12" t="s">
        <v>1292</v>
      </c>
      <c r="Y694" s="12">
        <v>2</v>
      </c>
      <c r="Z694" s="12" t="s">
        <v>447</v>
      </c>
      <c r="AE694">
        <v>10</v>
      </c>
      <c r="AF694" t="s">
        <v>337</v>
      </c>
      <c r="AG694">
        <v>5</v>
      </c>
      <c r="AH694" t="s">
        <v>344</v>
      </c>
      <c r="AI694">
        <v>2</v>
      </c>
      <c r="AJ694" t="s">
        <v>448</v>
      </c>
      <c r="AM694" t="s">
        <v>1214</v>
      </c>
      <c r="AN694" t="s">
        <v>1215</v>
      </c>
      <c r="AO694" t="s">
        <v>36</v>
      </c>
      <c r="AQ694" t="s">
        <v>1315</v>
      </c>
      <c r="AR694" t="s">
        <v>1316</v>
      </c>
      <c r="AT694">
        <v>3373.57</v>
      </c>
      <c r="AU694">
        <v>307.05</v>
      </c>
      <c r="AV694">
        <v>2020</v>
      </c>
      <c r="AW694">
        <v>237</v>
      </c>
      <c r="AX694" t="s">
        <v>40</v>
      </c>
      <c r="AY694">
        <v>266</v>
      </c>
      <c r="AZ694" s="1">
        <v>44007</v>
      </c>
      <c r="BA694" t="s">
        <v>41</v>
      </c>
      <c r="BB694" t="s">
        <v>1317</v>
      </c>
      <c r="BC694">
        <v>10270</v>
      </c>
    </row>
    <row r="695" spans="1:55" x14ac:dyDescent="0.25">
      <c r="A695" s="12">
        <v>2546</v>
      </c>
      <c r="B695" s="12">
        <v>0</v>
      </c>
      <c r="C695" s="12" t="s">
        <v>1312</v>
      </c>
      <c r="D695" s="12">
        <v>2021</v>
      </c>
      <c r="E695" s="22">
        <v>232</v>
      </c>
      <c r="F695" s="12">
        <v>5</v>
      </c>
      <c r="G695" s="12" t="s">
        <v>453</v>
      </c>
      <c r="H695" s="20">
        <v>5743.29</v>
      </c>
      <c r="I695" s="12">
        <v>0</v>
      </c>
      <c r="J695" s="21">
        <v>5743.29</v>
      </c>
      <c r="K695" s="25" t="s">
        <v>1597</v>
      </c>
      <c r="L695" s="11" t="s">
        <v>1598</v>
      </c>
      <c r="M695" s="13"/>
      <c r="N695" s="14"/>
      <c r="O695" s="6"/>
      <c r="P695" s="15"/>
      <c r="Q695" s="7"/>
      <c r="R695" s="8">
        <f t="shared" si="10"/>
        <v>5743.29</v>
      </c>
      <c r="S695" s="9"/>
      <c r="T695" s="10"/>
      <c r="U695" s="12"/>
      <c r="V695" s="12"/>
      <c r="W695" s="12">
        <v>6</v>
      </c>
      <c r="X695" s="12" t="s">
        <v>1292</v>
      </c>
      <c r="Y695" s="12">
        <v>2</v>
      </c>
      <c r="Z695" s="12" t="s">
        <v>447</v>
      </c>
      <c r="AE695">
        <v>10</v>
      </c>
      <c r="AF695" t="s">
        <v>337</v>
      </c>
      <c r="AG695">
        <v>5</v>
      </c>
      <c r="AH695" t="s">
        <v>344</v>
      </c>
      <c r="AI695">
        <v>2</v>
      </c>
      <c r="AJ695" t="s">
        <v>448</v>
      </c>
      <c r="AM695" t="s">
        <v>1214</v>
      </c>
      <c r="AN695" t="s">
        <v>1215</v>
      </c>
      <c r="AO695" t="s">
        <v>36</v>
      </c>
      <c r="AT695">
        <v>0</v>
      </c>
      <c r="AU695">
        <v>5743.29</v>
      </c>
      <c r="AV695">
        <v>2020</v>
      </c>
      <c r="AW695">
        <v>571</v>
      </c>
      <c r="AX695" t="s">
        <v>40</v>
      </c>
      <c r="AY695">
        <v>635</v>
      </c>
      <c r="AZ695" s="1">
        <v>44196</v>
      </c>
      <c r="BA695" t="s">
        <v>41</v>
      </c>
      <c r="BB695" t="s">
        <v>453</v>
      </c>
    </row>
    <row r="696" spans="1:55" x14ac:dyDescent="0.25">
      <c r="A696" s="12">
        <v>2546</v>
      </c>
      <c r="B696" s="12">
        <v>0</v>
      </c>
      <c r="C696" s="12" t="s">
        <v>1312</v>
      </c>
      <c r="D696" s="12">
        <v>2021</v>
      </c>
      <c r="E696" s="22">
        <v>233</v>
      </c>
      <c r="F696" s="12">
        <v>5</v>
      </c>
      <c r="G696" s="12" t="s">
        <v>1319</v>
      </c>
      <c r="H696" s="20">
        <v>1675.42</v>
      </c>
      <c r="I696" s="12">
        <v>0</v>
      </c>
      <c r="J696" s="21">
        <v>1675.42</v>
      </c>
      <c r="K696" s="25" t="s">
        <v>1597</v>
      </c>
      <c r="L696" s="11" t="s">
        <v>1598</v>
      </c>
      <c r="M696" s="13"/>
      <c r="N696" s="14"/>
      <c r="O696" s="6"/>
      <c r="P696" s="15"/>
      <c r="Q696" s="7"/>
      <c r="R696" s="8">
        <f t="shared" si="10"/>
        <v>1675.42</v>
      </c>
      <c r="S696" s="9"/>
      <c r="T696" s="10"/>
      <c r="U696" s="12"/>
      <c r="V696" s="12"/>
      <c r="W696" s="12">
        <v>6</v>
      </c>
      <c r="X696" s="12" t="s">
        <v>1292</v>
      </c>
      <c r="Y696" s="12">
        <v>2</v>
      </c>
      <c r="Z696" s="12" t="s">
        <v>447</v>
      </c>
      <c r="AE696">
        <v>10</v>
      </c>
      <c r="AF696" t="s">
        <v>337</v>
      </c>
      <c r="AG696">
        <v>5</v>
      </c>
      <c r="AH696" t="s">
        <v>344</v>
      </c>
      <c r="AI696">
        <v>2</v>
      </c>
      <c r="AJ696" t="s">
        <v>448</v>
      </c>
      <c r="AM696" t="s">
        <v>1214</v>
      </c>
      <c r="AN696" t="s">
        <v>1215</v>
      </c>
      <c r="AO696" t="s">
        <v>36</v>
      </c>
      <c r="AQ696" t="s">
        <v>1315</v>
      </c>
      <c r="AR696" t="s">
        <v>1320</v>
      </c>
      <c r="AT696">
        <v>0</v>
      </c>
      <c r="AU696">
        <v>1675.42</v>
      </c>
      <c r="AV696">
        <v>2020</v>
      </c>
      <c r="AW696">
        <v>571</v>
      </c>
      <c r="AX696" t="s">
        <v>40</v>
      </c>
      <c r="AY696">
        <v>635</v>
      </c>
      <c r="AZ696" s="1">
        <v>44196</v>
      </c>
      <c r="BA696" t="s">
        <v>41</v>
      </c>
      <c r="BB696" t="s">
        <v>453</v>
      </c>
      <c r="BC696">
        <v>7059</v>
      </c>
    </row>
    <row r="697" spans="1:55" ht="34.5" x14ac:dyDescent="0.25">
      <c r="A697" s="12">
        <v>2838</v>
      </c>
      <c r="B697" s="12">
        <v>0</v>
      </c>
      <c r="C697" s="12" t="s">
        <v>1321</v>
      </c>
      <c r="D697" s="12">
        <v>2017</v>
      </c>
      <c r="E697" s="22">
        <v>30</v>
      </c>
      <c r="F697" s="12"/>
      <c r="G697" s="12" t="s">
        <v>1322</v>
      </c>
      <c r="H697" s="20">
        <v>1766.27</v>
      </c>
      <c r="I697" s="12">
        <v>0</v>
      </c>
      <c r="J697" s="21">
        <v>1766.27</v>
      </c>
      <c r="K697" s="25" t="s">
        <v>1599</v>
      </c>
      <c r="L697" s="11" t="s">
        <v>1600</v>
      </c>
      <c r="M697" s="13"/>
      <c r="N697" s="14"/>
      <c r="O697" s="6">
        <v>1766.27</v>
      </c>
      <c r="P697" s="15"/>
      <c r="Q697" s="7"/>
      <c r="R697" s="8">
        <f t="shared" si="10"/>
        <v>0</v>
      </c>
      <c r="S697" s="9" t="s">
        <v>1645</v>
      </c>
      <c r="T697" s="10"/>
      <c r="U697" s="12">
        <v>2016</v>
      </c>
      <c r="V697" s="12">
        <v>124</v>
      </c>
      <c r="W697" s="12">
        <v>6</v>
      </c>
      <c r="X697" s="12" t="s">
        <v>1292</v>
      </c>
      <c r="Y697" s="12">
        <v>2</v>
      </c>
      <c r="Z697" s="12" t="s">
        <v>447</v>
      </c>
      <c r="AE697">
        <v>10</v>
      </c>
      <c r="AF697" t="s">
        <v>337</v>
      </c>
      <c r="AG697">
        <v>5</v>
      </c>
      <c r="AH697" t="s">
        <v>344</v>
      </c>
      <c r="AI697">
        <v>2</v>
      </c>
      <c r="AJ697" t="s">
        <v>448</v>
      </c>
      <c r="AM697" t="s">
        <v>1214</v>
      </c>
      <c r="AN697" t="s">
        <v>1215</v>
      </c>
      <c r="AO697" t="s">
        <v>36</v>
      </c>
      <c r="AR697" t="s">
        <v>1323</v>
      </c>
      <c r="AT697">
        <v>0</v>
      </c>
      <c r="AU697">
        <v>1766.27</v>
      </c>
      <c r="AV697">
        <v>2016</v>
      </c>
      <c r="AW697">
        <v>518</v>
      </c>
      <c r="AX697" t="s">
        <v>40</v>
      </c>
      <c r="AY697">
        <v>554</v>
      </c>
      <c r="AZ697" s="1">
        <v>42733</v>
      </c>
      <c r="BA697" t="s">
        <v>41</v>
      </c>
      <c r="BB697" t="s">
        <v>1179</v>
      </c>
      <c r="BC697">
        <v>9311</v>
      </c>
    </row>
    <row r="698" spans="1:55" ht="34.5" x14ac:dyDescent="0.25">
      <c r="A698" s="12">
        <v>2851</v>
      </c>
      <c r="B698" s="12">
        <v>0</v>
      </c>
      <c r="C698" s="12" t="s">
        <v>1324</v>
      </c>
      <c r="D698" s="12">
        <v>2021</v>
      </c>
      <c r="E698" s="22">
        <v>223</v>
      </c>
      <c r="F698" s="12"/>
      <c r="G698" s="12" t="s">
        <v>1325</v>
      </c>
      <c r="H698" s="20">
        <v>8291.14</v>
      </c>
      <c r="I698" s="12">
        <v>0</v>
      </c>
      <c r="J698" s="21">
        <v>8291.14</v>
      </c>
      <c r="K698" s="25" t="s">
        <v>1599</v>
      </c>
      <c r="L698" s="11" t="s">
        <v>1600</v>
      </c>
      <c r="M698" s="13">
        <v>8291.14</v>
      </c>
      <c r="N698" s="14"/>
      <c r="O698" s="6"/>
      <c r="P698" s="15"/>
      <c r="Q698" s="7"/>
      <c r="R698" s="8">
        <f t="shared" si="10"/>
        <v>0</v>
      </c>
      <c r="S698" s="9" t="s">
        <v>1646</v>
      </c>
      <c r="T698" s="10">
        <v>8291.14</v>
      </c>
      <c r="U698" s="12">
        <v>2020</v>
      </c>
      <c r="V698" s="12">
        <v>215</v>
      </c>
      <c r="W698" s="12">
        <v>6</v>
      </c>
      <c r="X698" s="12" t="s">
        <v>1292</v>
      </c>
      <c r="Y698" s="12">
        <v>2</v>
      </c>
      <c r="Z698" s="12" t="s">
        <v>447</v>
      </c>
      <c r="AE698">
        <v>10</v>
      </c>
      <c r="AF698" t="s">
        <v>337</v>
      </c>
      <c r="AG698">
        <v>5</v>
      </c>
      <c r="AH698" t="s">
        <v>344</v>
      </c>
      <c r="AI698">
        <v>2</v>
      </c>
      <c r="AJ698" t="s">
        <v>448</v>
      </c>
      <c r="AM698" t="s">
        <v>1214</v>
      </c>
      <c r="AN698" t="s">
        <v>1215</v>
      </c>
      <c r="AO698" t="s">
        <v>36</v>
      </c>
      <c r="AQ698" t="s">
        <v>1326</v>
      </c>
      <c r="AR698" t="s">
        <v>1327</v>
      </c>
      <c r="AT698">
        <v>0</v>
      </c>
      <c r="AU698">
        <v>8291.14</v>
      </c>
      <c r="AV698">
        <v>2020</v>
      </c>
      <c r="AW698">
        <v>521</v>
      </c>
      <c r="AX698" t="s">
        <v>40</v>
      </c>
      <c r="AY698">
        <v>585</v>
      </c>
      <c r="AZ698" s="1">
        <v>44181</v>
      </c>
      <c r="BA698" t="s">
        <v>41</v>
      </c>
      <c r="BB698" t="s">
        <v>1328</v>
      </c>
      <c r="BC698">
        <v>7163</v>
      </c>
    </row>
    <row r="699" spans="1:55" ht="34.5" x14ac:dyDescent="0.25">
      <c r="A699" s="12">
        <v>2851</v>
      </c>
      <c r="B699" s="12">
        <v>0</v>
      </c>
      <c r="C699" s="12" t="s">
        <v>1324</v>
      </c>
      <c r="D699" s="12">
        <v>2021</v>
      </c>
      <c r="E699" s="22">
        <v>225</v>
      </c>
      <c r="F699" s="12"/>
      <c r="G699" s="12" t="s">
        <v>1329</v>
      </c>
      <c r="H699" s="20">
        <v>4250.18</v>
      </c>
      <c r="I699" s="12">
        <v>0</v>
      </c>
      <c r="J699" s="21">
        <v>4250.18</v>
      </c>
      <c r="K699" s="25" t="s">
        <v>1599</v>
      </c>
      <c r="L699" s="11" t="s">
        <v>1600</v>
      </c>
      <c r="M699" s="13">
        <v>4250.18</v>
      </c>
      <c r="N699" s="14"/>
      <c r="O699" s="6"/>
      <c r="P699" s="15"/>
      <c r="Q699" s="7"/>
      <c r="R699" s="8">
        <f t="shared" si="10"/>
        <v>0</v>
      </c>
      <c r="S699" s="9" t="s">
        <v>1646</v>
      </c>
      <c r="T699" s="10">
        <v>4250.18</v>
      </c>
      <c r="U699" s="12">
        <v>2020</v>
      </c>
      <c r="V699" s="12">
        <v>217</v>
      </c>
      <c r="W699" s="12">
        <v>6</v>
      </c>
      <c r="X699" s="12" t="s">
        <v>1292</v>
      </c>
      <c r="Y699" s="12">
        <v>2</v>
      </c>
      <c r="Z699" s="12" t="s">
        <v>447</v>
      </c>
      <c r="AE699">
        <v>10</v>
      </c>
      <c r="AF699" t="s">
        <v>337</v>
      </c>
      <c r="AG699">
        <v>5</v>
      </c>
      <c r="AH699" t="s">
        <v>344</v>
      </c>
      <c r="AI699">
        <v>2</v>
      </c>
      <c r="AJ699" t="s">
        <v>448</v>
      </c>
      <c r="AM699" t="s">
        <v>1214</v>
      </c>
      <c r="AN699" t="s">
        <v>1215</v>
      </c>
      <c r="AO699" t="s">
        <v>36</v>
      </c>
      <c r="AQ699" t="s">
        <v>1326</v>
      </c>
      <c r="AR699" t="s">
        <v>1327</v>
      </c>
      <c r="AT699">
        <v>0</v>
      </c>
      <c r="AU699">
        <v>4250.18</v>
      </c>
      <c r="AV699">
        <v>2020</v>
      </c>
      <c r="AW699">
        <v>521</v>
      </c>
      <c r="AX699" t="s">
        <v>40</v>
      </c>
      <c r="AY699">
        <v>585</v>
      </c>
      <c r="AZ699" s="1">
        <v>44181</v>
      </c>
      <c r="BA699" t="s">
        <v>41</v>
      </c>
      <c r="BB699" t="s">
        <v>1328</v>
      </c>
    </row>
    <row r="700" spans="1:55" x14ac:dyDescent="0.25">
      <c r="A700" s="12">
        <v>2858</v>
      </c>
      <c r="B700" s="12">
        <v>0</v>
      </c>
      <c r="C700" s="12" t="s">
        <v>1330</v>
      </c>
      <c r="D700" s="12">
        <v>2005</v>
      </c>
      <c r="E700" s="22">
        <v>1592</v>
      </c>
      <c r="F700" s="12"/>
      <c r="G700" s="12" t="s">
        <v>1331</v>
      </c>
      <c r="H700" s="20">
        <v>0</v>
      </c>
      <c r="I700" s="12">
        <v>0</v>
      </c>
      <c r="J700" s="21">
        <v>0</v>
      </c>
      <c r="K700" s="25"/>
      <c r="L700" s="12"/>
      <c r="M700" s="13"/>
      <c r="N700" s="14"/>
      <c r="O700" s="6"/>
      <c r="P700" s="15"/>
      <c r="Q700" s="7"/>
      <c r="R700" s="8">
        <f t="shared" si="10"/>
        <v>0</v>
      </c>
      <c r="S700" s="9"/>
      <c r="T700" s="10"/>
      <c r="U700" s="12"/>
      <c r="V700" s="12"/>
      <c r="W700" s="12">
        <v>6</v>
      </c>
      <c r="X700" s="12" t="s">
        <v>1292</v>
      </c>
      <c r="Y700" s="12">
        <v>2</v>
      </c>
      <c r="Z700" s="12" t="s">
        <v>447</v>
      </c>
      <c r="AE700">
        <v>10</v>
      </c>
      <c r="AF700" t="s">
        <v>337</v>
      </c>
      <c r="AG700">
        <v>5</v>
      </c>
      <c r="AH700" t="s">
        <v>344</v>
      </c>
      <c r="AI700">
        <v>2</v>
      </c>
      <c r="AJ700" t="s">
        <v>448</v>
      </c>
      <c r="AM700" t="s">
        <v>1214</v>
      </c>
      <c r="AN700" t="s">
        <v>1215</v>
      </c>
      <c r="AO700" t="s">
        <v>36</v>
      </c>
      <c r="AT700">
        <v>0</v>
      </c>
      <c r="AU700">
        <v>0</v>
      </c>
      <c r="AV700">
        <v>2005</v>
      </c>
      <c r="AW700">
        <v>530</v>
      </c>
      <c r="AX700" t="s">
        <v>513</v>
      </c>
      <c r="AY700">
        <v>147</v>
      </c>
      <c r="AZ700" s="1">
        <v>38679</v>
      </c>
      <c r="BA700" t="s">
        <v>41</v>
      </c>
      <c r="BB700" t="s">
        <v>1331</v>
      </c>
    </row>
    <row r="701" spans="1:55" x14ac:dyDescent="0.25">
      <c r="A701" s="12">
        <v>2858</v>
      </c>
      <c r="B701" s="12">
        <v>0</v>
      </c>
      <c r="C701" s="12" t="s">
        <v>1330</v>
      </c>
      <c r="D701" s="12">
        <v>2005</v>
      </c>
      <c r="E701" s="22">
        <v>2141</v>
      </c>
      <c r="F701" s="12">
        <v>1592</v>
      </c>
      <c r="G701" s="12" t="s">
        <v>1332</v>
      </c>
      <c r="H701" s="20">
        <v>0</v>
      </c>
      <c r="I701" s="12">
        <v>0</v>
      </c>
      <c r="J701" s="21">
        <v>0</v>
      </c>
      <c r="K701" s="25"/>
      <c r="L701" s="12"/>
      <c r="M701" s="13"/>
      <c r="N701" s="14"/>
      <c r="O701" s="6"/>
      <c r="P701" s="15"/>
      <c r="Q701" s="7"/>
      <c r="R701" s="8">
        <f t="shared" si="10"/>
        <v>0</v>
      </c>
      <c r="S701" s="9"/>
      <c r="T701" s="10"/>
      <c r="U701" s="12"/>
      <c r="V701" s="12"/>
      <c r="W701" s="12">
        <v>6</v>
      </c>
      <c r="X701" s="12" t="s">
        <v>1292</v>
      </c>
      <c r="Y701" s="12">
        <v>2</v>
      </c>
      <c r="Z701" s="12" t="s">
        <v>447</v>
      </c>
      <c r="AE701">
        <v>10</v>
      </c>
      <c r="AF701" t="s">
        <v>337</v>
      </c>
      <c r="AG701">
        <v>5</v>
      </c>
      <c r="AH701" t="s">
        <v>344</v>
      </c>
      <c r="AI701">
        <v>2</v>
      </c>
      <c r="AJ701" t="s">
        <v>448</v>
      </c>
      <c r="AM701" t="s">
        <v>1214</v>
      </c>
      <c r="AN701" t="s">
        <v>1215</v>
      </c>
      <c r="AO701" t="s">
        <v>36</v>
      </c>
      <c r="AT701">
        <v>0</v>
      </c>
      <c r="AU701">
        <v>0</v>
      </c>
      <c r="AV701">
        <v>2006</v>
      </c>
      <c r="AW701">
        <v>550</v>
      </c>
      <c r="AX701" t="s">
        <v>513</v>
      </c>
      <c r="AY701">
        <v>145</v>
      </c>
      <c r="AZ701" s="1">
        <v>39042</v>
      </c>
      <c r="BA701" t="s">
        <v>41</v>
      </c>
      <c r="BB701" t="s">
        <v>1332</v>
      </c>
    </row>
    <row r="702" spans="1:55" x14ac:dyDescent="0.25">
      <c r="A702" s="12">
        <v>2858</v>
      </c>
      <c r="B702" s="12">
        <v>0</v>
      </c>
      <c r="C702" s="12" t="s">
        <v>1330</v>
      </c>
      <c r="D702" s="12">
        <v>2005</v>
      </c>
      <c r="E702" s="22">
        <v>2159</v>
      </c>
      <c r="F702" s="12">
        <v>2141</v>
      </c>
      <c r="G702" s="12" t="s">
        <v>1333</v>
      </c>
      <c r="H702" s="20">
        <v>0</v>
      </c>
      <c r="I702" s="12">
        <v>0</v>
      </c>
      <c r="J702" s="21">
        <v>0</v>
      </c>
      <c r="K702" s="25"/>
      <c r="L702" s="12"/>
      <c r="M702" s="13"/>
      <c r="N702" s="14"/>
      <c r="O702" s="6"/>
      <c r="P702" s="15"/>
      <c r="Q702" s="7"/>
      <c r="R702" s="8">
        <f t="shared" si="10"/>
        <v>0</v>
      </c>
      <c r="S702" s="9"/>
      <c r="T702" s="10"/>
      <c r="U702" s="12"/>
      <c r="V702" s="12"/>
      <c r="W702" s="12">
        <v>6</v>
      </c>
      <c r="X702" s="12" t="s">
        <v>1292</v>
      </c>
      <c r="Y702" s="12">
        <v>2</v>
      </c>
      <c r="Z702" s="12" t="s">
        <v>447</v>
      </c>
      <c r="AE702">
        <v>10</v>
      </c>
      <c r="AF702" t="s">
        <v>337</v>
      </c>
      <c r="AG702">
        <v>5</v>
      </c>
      <c r="AH702" t="s">
        <v>344</v>
      </c>
      <c r="AI702">
        <v>2</v>
      </c>
      <c r="AJ702" t="s">
        <v>448</v>
      </c>
      <c r="AM702" t="s">
        <v>1214</v>
      </c>
      <c r="AN702" t="s">
        <v>1215</v>
      </c>
      <c r="AO702" t="s">
        <v>36</v>
      </c>
      <c r="AT702">
        <v>0</v>
      </c>
      <c r="AU702">
        <v>0</v>
      </c>
      <c r="AV702">
        <v>2007</v>
      </c>
      <c r="AW702">
        <v>93</v>
      </c>
      <c r="AX702" t="s">
        <v>513</v>
      </c>
      <c r="AY702">
        <v>15</v>
      </c>
      <c r="AZ702" s="1">
        <v>39157</v>
      </c>
      <c r="BA702" t="s">
        <v>41</v>
      </c>
      <c r="BB702" t="s">
        <v>1333</v>
      </c>
    </row>
    <row r="703" spans="1:55" x14ac:dyDescent="0.25">
      <c r="A703" s="12">
        <v>2858</v>
      </c>
      <c r="B703" s="12">
        <v>0</v>
      </c>
      <c r="C703" s="12" t="s">
        <v>1330</v>
      </c>
      <c r="D703" s="12">
        <v>2005</v>
      </c>
      <c r="E703" s="22">
        <v>2195</v>
      </c>
      <c r="F703" s="12">
        <v>2159</v>
      </c>
      <c r="G703" s="12" t="s">
        <v>1334</v>
      </c>
      <c r="H703" s="20">
        <v>0</v>
      </c>
      <c r="I703" s="12">
        <v>0</v>
      </c>
      <c r="J703" s="21">
        <v>0</v>
      </c>
      <c r="K703" s="25"/>
      <c r="L703" s="12"/>
      <c r="M703" s="13"/>
      <c r="N703" s="14"/>
      <c r="O703" s="6"/>
      <c r="P703" s="15"/>
      <c r="Q703" s="7"/>
      <c r="R703" s="8">
        <f t="shared" si="10"/>
        <v>0</v>
      </c>
      <c r="S703" s="9"/>
      <c r="T703" s="10"/>
      <c r="U703" s="12"/>
      <c r="V703" s="12"/>
      <c r="W703" s="12">
        <v>6</v>
      </c>
      <c r="X703" s="12" t="s">
        <v>1292</v>
      </c>
      <c r="Y703" s="12">
        <v>2</v>
      </c>
      <c r="Z703" s="12" t="s">
        <v>447</v>
      </c>
      <c r="AE703">
        <v>10</v>
      </c>
      <c r="AF703" t="s">
        <v>337</v>
      </c>
      <c r="AG703">
        <v>5</v>
      </c>
      <c r="AH703" t="s">
        <v>344</v>
      </c>
      <c r="AI703">
        <v>2</v>
      </c>
      <c r="AJ703" t="s">
        <v>448</v>
      </c>
      <c r="AM703" t="s">
        <v>1214</v>
      </c>
      <c r="AN703" t="s">
        <v>1215</v>
      </c>
      <c r="AO703" t="s">
        <v>36</v>
      </c>
      <c r="AT703">
        <v>0</v>
      </c>
      <c r="AU703">
        <v>0</v>
      </c>
      <c r="AV703">
        <v>2007</v>
      </c>
      <c r="AW703">
        <v>566</v>
      </c>
      <c r="AX703" t="s">
        <v>40</v>
      </c>
      <c r="AY703">
        <v>599</v>
      </c>
      <c r="AZ703" s="1">
        <v>39416</v>
      </c>
      <c r="BA703" t="s">
        <v>41</v>
      </c>
      <c r="BB703" t="s">
        <v>1334</v>
      </c>
      <c r="BC703">
        <v>4963</v>
      </c>
    </row>
    <row r="704" spans="1:55" ht="34.5" x14ac:dyDescent="0.25">
      <c r="A704" s="12">
        <v>2858</v>
      </c>
      <c r="B704" s="12">
        <v>0</v>
      </c>
      <c r="C704" s="12" t="s">
        <v>1330</v>
      </c>
      <c r="D704" s="12">
        <v>2005</v>
      </c>
      <c r="E704" s="22">
        <v>2204</v>
      </c>
      <c r="F704" s="12">
        <v>2195</v>
      </c>
      <c r="G704" s="12" t="s">
        <v>1335</v>
      </c>
      <c r="H704" s="20">
        <v>1070.28</v>
      </c>
      <c r="I704" s="12">
        <v>0</v>
      </c>
      <c r="J704" s="21">
        <v>1070.28</v>
      </c>
      <c r="K704" s="25" t="s">
        <v>1599</v>
      </c>
      <c r="L704" s="11" t="s">
        <v>1647</v>
      </c>
      <c r="M704" s="13"/>
      <c r="N704" s="14"/>
      <c r="O704" s="6"/>
      <c r="P704" s="15">
        <v>1070.28</v>
      </c>
      <c r="Q704" s="7"/>
      <c r="R704" s="8">
        <f t="shared" si="10"/>
        <v>0</v>
      </c>
      <c r="S704" s="9" t="s">
        <v>1648</v>
      </c>
      <c r="T704" s="10"/>
      <c r="U704" s="12"/>
      <c r="V704" s="12"/>
      <c r="W704" s="12">
        <v>6</v>
      </c>
      <c r="X704" s="12" t="s">
        <v>1292</v>
      </c>
      <c r="Y704" s="12">
        <v>2</v>
      </c>
      <c r="Z704" s="12" t="s">
        <v>447</v>
      </c>
      <c r="AE704">
        <v>10</v>
      </c>
      <c r="AF704" t="s">
        <v>337</v>
      </c>
      <c r="AG704">
        <v>5</v>
      </c>
      <c r="AH704" t="s">
        <v>344</v>
      </c>
      <c r="AI704">
        <v>2</v>
      </c>
      <c r="AJ704" t="s">
        <v>448</v>
      </c>
      <c r="AM704" t="s">
        <v>1214</v>
      </c>
      <c r="AN704" t="s">
        <v>1215</v>
      </c>
      <c r="AO704" t="s">
        <v>36</v>
      </c>
      <c r="AT704">
        <v>0</v>
      </c>
      <c r="AU704">
        <v>1070.28</v>
      </c>
      <c r="AV704">
        <v>2008</v>
      </c>
      <c r="AW704">
        <v>182</v>
      </c>
      <c r="AX704" t="s">
        <v>40</v>
      </c>
      <c r="AY704">
        <v>210</v>
      </c>
      <c r="AZ704" s="1">
        <v>39570</v>
      </c>
      <c r="BA704" t="s">
        <v>41</v>
      </c>
      <c r="BB704" t="s">
        <v>1336</v>
      </c>
      <c r="BC704">
        <v>4963</v>
      </c>
    </row>
    <row r="705" spans="1:55" x14ac:dyDescent="0.25">
      <c r="A705" s="12">
        <v>2871</v>
      </c>
      <c r="B705" s="12">
        <v>0</v>
      </c>
      <c r="C705" s="12" t="s">
        <v>1337</v>
      </c>
      <c r="D705" s="12">
        <v>2016</v>
      </c>
      <c r="E705" s="22">
        <v>1638</v>
      </c>
      <c r="F705" s="12"/>
      <c r="G705" s="12" t="s">
        <v>1338</v>
      </c>
      <c r="H705" s="20">
        <v>0</v>
      </c>
      <c r="I705" s="12">
        <v>0</v>
      </c>
      <c r="J705" s="21">
        <v>0</v>
      </c>
      <c r="K705" s="25"/>
      <c r="L705" s="12"/>
      <c r="M705" s="13"/>
      <c r="N705" s="14"/>
      <c r="O705" s="6"/>
      <c r="P705" s="15"/>
      <c r="Q705" s="7"/>
      <c r="R705" s="8">
        <f t="shared" si="10"/>
        <v>0</v>
      </c>
      <c r="S705" s="9"/>
      <c r="T705" s="10"/>
      <c r="U705" s="12"/>
      <c r="V705" s="12"/>
      <c r="W705" s="12">
        <v>6</v>
      </c>
      <c r="X705" s="12" t="s">
        <v>1292</v>
      </c>
      <c r="Y705" s="12">
        <v>2</v>
      </c>
      <c r="Z705" s="12" t="s">
        <v>447</v>
      </c>
      <c r="AE705">
        <v>10</v>
      </c>
      <c r="AF705" t="s">
        <v>337</v>
      </c>
      <c r="AG705">
        <v>5</v>
      </c>
      <c r="AH705" t="s">
        <v>344</v>
      </c>
      <c r="AI705">
        <v>2</v>
      </c>
      <c r="AJ705" t="s">
        <v>448</v>
      </c>
      <c r="AM705" t="s">
        <v>1214</v>
      </c>
      <c r="AN705" t="s">
        <v>1215</v>
      </c>
      <c r="AO705" t="s">
        <v>36</v>
      </c>
      <c r="AQ705" t="s">
        <v>1339</v>
      </c>
      <c r="AT705">
        <v>0</v>
      </c>
      <c r="AU705">
        <v>0</v>
      </c>
      <c r="AV705">
        <v>2016</v>
      </c>
      <c r="AW705">
        <v>306</v>
      </c>
      <c r="AX705" t="s">
        <v>40</v>
      </c>
      <c r="AY705">
        <v>348</v>
      </c>
      <c r="AZ705" s="1">
        <v>42640</v>
      </c>
      <c r="BA705" t="s">
        <v>41</v>
      </c>
      <c r="BB705" t="s">
        <v>1338</v>
      </c>
    </row>
    <row r="706" spans="1:55" ht="23.25" x14ac:dyDescent="0.25">
      <c r="A706" s="12">
        <v>2871</v>
      </c>
      <c r="B706" s="12">
        <v>0</v>
      </c>
      <c r="C706" s="12" t="s">
        <v>1337</v>
      </c>
      <c r="D706" s="12">
        <v>2016</v>
      </c>
      <c r="E706" s="22">
        <v>1850</v>
      </c>
      <c r="F706" s="12">
        <v>1638</v>
      </c>
      <c r="G706" s="12" t="s">
        <v>1340</v>
      </c>
      <c r="H706" s="20">
        <v>85.62</v>
      </c>
      <c r="I706" s="12">
        <v>0</v>
      </c>
      <c r="J706" s="21">
        <v>85.62</v>
      </c>
      <c r="K706" s="25" t="s">
        <v>1599</v>
      </c>
      <c r="L706" s="11" t="s">
        <v>1600</v>
      </c>
      <c r="M706" s="13"/>
      <c r="N706" s="14"/>
      <c r="O706" s="6">
        <v>85.62</v>
      </c>
      <c r="P706" s="15"/>
      <c r="Q706" s="7"/>
      <c r="R706" s="8">
        <f t="shared" si="10"/>
        <v>0</v>
      </c>
      <c r="S706" s="9" t="s">
        <v>1649</v>
      </c>
      <c r="T706" s="10"/>
      <c r="U706" s="12"/>
      <c r="V706" s="12"/>
      <c r="W706" s="12">
        <v>6</v>
      </c>
      <c r="X706" s="12" t="s">
        <v>1292</v>
      </c>
      <c r="Y706" s="12">
        <v>2</v>
      </c>
      <c r="Z706" s="12" t="s">
        <v>447</v>
      </c>
      <c r="AE706">
        <v>10</v>
      </c>
      <c r="AF706" t="s">
        <v>337</v>
      </c>
      <c r="AG706">
        <v>5</v>
      </c>
      <c r="AH706" t="s">
        <v>344</v>
      </c>
      <c r="AI706">
        <v>2</v>
      </c>
      <c r="AJ706" t="s">
        <v>448</v>
      </c>
      <c r="AM706" t="s">
        <v>1214</v>
      </c>
      <c r="AN706" t="s">
        <v>1215</v>
      </c>
      <c r="AO706" t="s">
        <v>36</v>
      </c>
      <c r="AQ706" t="s">
        <v>1339</v>
      </c>
      <c r="AR706" t="s">
        <v>1341</v>
      </c>
      <c r="AT706">
        <v>0</v>
      </c>
      <c r="AU706">
        <v>85.62</v>
      </c>
      <c r="AV706">
        <v>2016</v>
      </c>
      <c r="AW706">
        <v>377</v>
      </c>
      <c r="AX706" t="s">
        <v>40</v>
      </c>
      <c r="AY706">
        <v>416</v>
      </c>
      <c r="AZ706" s="1">
        <v>42682</v>
      </c>
      <c r="BA706" t="s">
        <v>41</v>
      </c>
      <c r="BB706" t="s">
        <v>1342</v>
      </c>
      <c r="BC706">
        <v>6929</v>
      </c>
    </row>
    <row r="707" spans="1:55" ht="23.25" x14ac:dyDescent="0.25">
      <c r="A707" s="12">
        <v>2871</v>
      </c>
      <c r="B707" s="12">
        <v>0</v>
      </c>
      <c r="C707" s="12" t="s">
        <v>1337</v>
      </c>
      <c r="D707" s="12">
        <v>2018</v>
      </c>
      <c r="E707" s="22">
        <v>188</v>
      </c>
      <c r="F707" s="12"/>
      <c r="G707" s="12" t="s">
        <v>1343</v>
      </c>
      <c r="H707" s="20">
        <v>628.30999999999995</v>
      </c>
      <c r="I707" s="12">
        <v>0</v>
      </c>
      <c r="J707" s="21">
        <v>628.30999999999995</v>
      </c>
      <c r="K707" s="25" t="s">
        <v>1599</v>
      </c>
      <c r="L707" s="11" t="s">
        <v>1600</v>
      </c>
      <c r="M707" s="13"/>
      <c r="N707" s="14"/>
      <c r="O707" s="6">
        <v>628.30999999999995</v>
      </c>
      <c r="P707" s="15"/>
      <c r="Q707" s="7"/>
      <c r="R707" s="8">
        <f t="shared" ref="R707:R770" si="11">J707-M707-N707-O707-P707-Q707</f>
        <v>0</v>
      </c>
      <c r="S707" s="9" t="s">
        <v>1644</v>
      </c>
      <c r="T707" s="10"/>
      <c r="U707" s="12">
        <v>2017</v>
      </c>
      <c r="V707" s="12">
        <v>108</v>
      </c>
      <c r="W707" s="12">
        <v>6</v>
      </c>
      <c r="X707" s="12" t="s">
        <v>1292</v>
      </c>
      <c r="Y707" s="12">
        <v>2</v>
      </c>
      <c r="Z707" s="12" t="s">
        <v>447</v>
      </c>
      <c r="AE707">
        <v>10</v>
      </c>
      <c r="AF707" t="s">
        <v>337</v>
      </c>
      <c r="AG707">
        <v>5</v>
      </c>
      <c r="AH707" t="s">
        <v>344</v>
      </c>
      <c r="AI707">
        <v>2</v>
      </c>
      <c r="AJ707" t="s">
        <v>448</v>
      </c>
      <c r="AM707" t="s">
        <v>1214</v>
      </c>
      <c r="AN707" t="s">
        <v>1215</v>
      </c>
      <c r="AO707" t="s">
        <v>36</v>
      </c>
      <c r="AQ707" t="s">
        <v>1344</v>
      </c>
      <c r="AR707">
        <v>7185997850</v>
      </c>
      <c r="AT707">
        <v>0</v>
      </c>
      <c r="AU707">
        <v>628.30999999999995</v>
      </c>
      <c r="AV707">
        <v>2017</v>
      </c>
      <c r="AW707">
        <v>450</v>
      </c>
      <c r="AX707" t="s">
        <v>40</v>
      </c>
      <c r="AY707">
        <v>480</v>
      </c>
      <c r="AZ707" s="1">
        <v>43097</v>
      </c>
      <c r="BA707" t="s">
        <v>41</v>
      </c>
      <c r="BB707" t="s">
        <v>1309</v>
      </c>
      <c r="BC707">
        <v>9768</v>
      </c>
    </row>
    <row r="708" spans="1:55" ht="23.25" x14ac:dyDescent="0.25">
      <c r="A708" s="12">
        <v>2871</v>
      </c>
      <c r="B708" s="12">
        <v>0</v>
      </c>
      <c r="C708" s="12" t="s">
        <v>1337</v>
      </c>
      <c r="D708" s="12">
        <v>2018</v>
      </c>
      <c r="E708" s="22">
        <v>191</v>
      </c>
      <c r="F708" s="12"/>
      <c r="G708" s="12" t="s">
        <v>1345</v>
      </c>
      <c r="H708" s="20">
        <v>119.66</v>
      </c>
      <c r="I708" s="12">
        <v>0</v>
      </c>
      <c r="J708" s="21">
        <v>119.66</v>
      </c>
      <c r="K708" s="25" t="s">
        <v>1599</v>
      </c>
      <c r="L708" s="11" t="s">
        <v>1600</v>
      </c>
      <c r="M708" s="13"/>
      <c r="N708" s="14"/>
      <c r="O708" s="6">
        <v>119.66</v>
      </c>
      <c r="P708" s="15"/>
      <c r="Q708" s="7"/>
      <c r="R708" s="8">
        <f t="shared" si="11"/>
        <v>0</v>
      </c>
      <c r="S708" s="9" t="s">
        <v>1644</v>
      </c>
      <c r="T708" s="10"/>
      <c r="U708" s="12">
        <v>2017</v>
      </c>
      <c r="V708" s="12">
        <v>111</v>
      </c>
      <c r="W708" s="12">
        <v>6</v>
      </c>
      <c r="X708" s="12" t="s">
        <v>1292</v>
      </c>
      <c r="Y708" s="12">
        <v>2</v>
      </c>
      <c r="Z708" s="12" t="s">
        <v>447</v>
      </c>
      <c r="AE708">
        <v>10</v>
      </c>
      <c r="AF708" t="s">
        <v>337</v>
      </c>
      <c r="AG708">
        <v>5</v>
      </c>
      <c r="AH708" t="s">
        <v>344</v>
      </c>
      <c r="AI708">
        <v>2</v>
      </c>
      <c r="AJ708" t="s">
        <v>448</v>
      </c>
      <c r="AM708" t="s">
        <v>1214</v>
      </c>
      <c r="AN708" t="s">
        <v>1215</v>
      </c>
      <c r="AO708" t="s">
        <v>36</v>
      </c>
      <c r="AQ708" t="s">
        <v>1346</v>
      </c>
      <c r="AR708" t="s">
        <v>1347</v>
      </c>
      <c r="AT708">
        <v>0</v>
      </c>
      <c r="AU708">
        <v>119.66</v>
      </c>
      <c r="AV708">
        <v>2017</v>
      </c>
      <c r="AW708">
        <v>450</v>
      </c>
      <c r="AX708" t="s">
        <v>40</v>
      </c>
      <c r="AY708">
        <v>480</v>
      </c>
      <c r="AZ708" s="1">
        <v>43097</v>
      </c>
      <c r="BA708" t="s">
        <v>41</v>
      </c>
      <c r="BB708" t="s">
        <v>1309</v>
      </c>
    </row>
    <row r="709" spans="1:55" ht="23.25" x14ac:dyDescent="0.25">
      <c r="A709" s="12">
        <v>2871</v>
      </c>
      <c r="B709" s="12">
        <v>0</v>
      </c>
      <c r="C709" s="12" t="s">
        <v>1337</v>
      </c>
      <c r="D709" s="12">
        <v>2021</v>
      </c>
      <c r="E709" s="22">
        <v>99</v>
      </c>
      <c r="F709" s="12"/>
      <c r="G709" s="12" t="s">
        <v>1348</v>
      </c>
      <c r="H709" s="20">
        <v>13.99</v>
      </c>
      <c r="I709" s="12">
        <v>0</v>
      </c>
      <c r="J709" s="21">
        <v>13.99</v>
      </c>
      <c r="K709" s="25" t="s">
        <v>1599</v>
      </c>
      <c r="L709" s="11" t="s">
        <v>1600</v>
      </c>
      <c r="M709" s="13">
        <v>13.99</v>
      </c>
      <c r="N709" s="14"/>
      <c r="O709" s="6"/>
      <c r="P709" s="15"/>
      <c r="Q709" s="7"/>
      <c r="R709" s="8">
        <f t="shared" si="11"/>
        <v>0</v>
      </c>
      <c r="S709" s="9" t="s">
        <v>1656</v>
      </c>
      <c r="T709" s="10">
        <v>13.99</v>
      </c>
      <c r="U709" s="12">
        <v>2020</v>
      </c>
      <c r="V709" s="12">
        <v>220</v>
      </c>
      <c r="W709" s="12">
        <v>6</v>
      </c>
      <c r="X709" s="12" t="s">
        <v>1292</v>
      </c>
      <c r="Y709" s="12">
        <v>2</v>
      </c>
      <c r="Z709" s="12" t="s">
        <v>447</v>
      </c>
      <c r="AE709">
        <v>10</v>
      </c>
      <c r="AF709" t="s">
        <v>337</v>
      </c>
      <c r="AG709">
        <v>5</v>
      </c>
      <c r="AH709" t="s">
        <v>344</v>
      </c>
      <c r="AI709">
        <v>2</v>
      </c>
      <c r="AJ709" t="s">
        <v>448</v>
      </c>
      <c r="AM709" t="s">
        <v>1214</v>
      </c>
      <c r="AN709" t="s">
        <v>1215</v>
      </c>
      <c r="AO709" t="s">
        <v>36</v>
      </c>
      <c r="AQ709" t="s">
        <v>1349</v>
      </c>
      <c r="AR709" t="s">
        <v>1350</v>
      </c>
      <c r="AT709">
        <v>0</v>
      </c>
      <c r="AU709">
        <v>13.99</v>
      </c>
      <c r="AV709">
        <v>2020</v>
      </c>
      <c r="AW709">
        <v>447</v>
      </c>
      <c r="AX709" t="s">
        <v>40</v>
      </c>
      <c r="AY709">
        <v>504</v>
      </c>
      <c r="AZ709" s="1">
        <v>44152</v>
      </c>
      <c r="BA709" t="s">
        <v>41</v>
      </c>
      <c r="BB709" t="s">
        <v>1351</v>
      </c>
      <c r="BC709">
        <v>10208</v>
      </c>
    </row>
    <row r="710" spans="1:55" ht="23.25" x14ac:dyDescent="0.25">
      <c r="A710" s="12">
        <v>2871</v>
      </c>
      <c r="B710" s="12">
        <v>0</v>
      </c>
      <c r="C710" s="12" t="s">
        <v>1337</v>
      </c>
      <c r="D710" s="12">
        <v>2021</v>
      </c>
      <c r="E710" s="22">
        <v>100</v>
      </c>
      <c r="F710" s="12"/>
      <c r="G710" s="12" t="s">
        <v>1352</v>
      </c>
      <c r="H710" s="20">
        <v>4262.17</v>
      </c>
      <c r="I710" s="12">
        <v>0</v>
      </c>
      <c r="J710" s="21">
        <v>4262.17</v>
      </c>
      <c r="K710" s="25" t="s">
        <v>1599</v>
      </c>
      <c r="L710" s="11" t="s">
        <v>1600</v>
      </c>
      <c r="M710" s="13">
        <v>4262.17</v>
      </c>
      <c r="N710" s="14"/>
      <c r="O710" s="6"/>
      <c r="P710" s="15"/>
      <c r="Q710" s="7"/>
      <c r="R710" s="8">
        <f t="shared" si="11"/>
        <v>0</v>
      </c>
      <c r="S710" s="9" t="s">
        <v>1656</v>
      </c>
      <c r="T710" s="10">
        <v>4262.17</v>
      </c>
      <c r="U710" s="12">
        <v>2020</v>
      </c>
      <c r="V710" s="12">
        <v>221</v>
      </c>
      <c r="W710" s="12">
        <v>6</v>
      </c>
      <c r="X710" s="12" t="s">
        <v>1292</v>
      </c>
      <c r="Y710" s="12">
        <v>2</v>
      </c>
      <c r="Z710" s="12" t="s">
        <v>447</v>
      </c>
      <c r="AE710">
        <v>10</v>
      </c>
      <c r="AF710" t="s">
        <v>337</v>
      </c>
      <c r="AG710">
        <v>5</v>
      </c>
      <c r="AH710" t="s">
        <v>344</v>
      </c>
      <c r="AI710">
        <v>2</v>
      </c>
      <c r="AJ710" t="s">
        <v>448</v>
      </c>
      <c r="AM710" t="s">
        <v>1214</v>
      </c>
      <c r="AN710" t="s">
        <v>1215</v>
      </c>
      <c r="AO710" t="s">
        <v>36</v>
      </c>
      <c r="AQ710" t="s">
        <v>1349</v>
      </c>
      <c r="AR710" t="s">
        <v>1350</v>
      </c>
      <c r="AT710">
        <v>0</v>
      </c>
      <c r="AU710">
        <v>4262.17</v>
      </c>
      <c r="AV710">
        <v>2020</v>
      </c>
      <c r="AW710">
        <v>447</v>
      </c>
      <c r="AX710" t="s">
        <v>40</v>
      </c>
      <c r="AY710">
        <v>504</v>
      </c>
      <c r="AZ710" s="1">
        <v>44152</v>
      </c>
      <c r="BA710" t="s">
        <v>41</v>
      </c>
      <c r="BB710" t="s">
        <v>1351</v>
      </c>
      <c r="BC710">
        <v>10208</v>
      </c>
    </row>
    <row r="711" spans="1:55" x14ac:dyDescent="0.25">
      <c r="A711" s="12">
        <v>2871</v>
      </c>
      <c r="B711" s="12">
        <v>0</v>
      </c>
      <c r="C711" s="12" t="s">
        <v>1337</v>
      </c>
      <c r="D711" s="12">
        <v>2021</v>
      </c>
      <c r="E711" s="22">
        <v>101</v>
      </c>
      <c r="F711" s="12"/>
      <c r="G711" s="12" t="s">
        <v>1352</v>
      </c>
      <c r="H711" s="20">
        <v>1594</v>
      </c>
      <c r="I711" s="12">
        <v>0</v>
      </c>
      <c r="J711" s="21">
        <v>1594</v>
      </c>
      <c r="K711" s="27" t="s">
        <v>1597</v>
      </c>
      <c r="L711" s="11" t="s">
        <v>1598</v>
      </c>
      <c r="M711" s="13"/>
      <c r="N711" s="14"/>
      <c r="O711" s="6"/>
      <c r="P711" s="15"/>
      <c r="Q711" s="7"/>
      <c r="R711" s="8">
        <f t="shared" si="11"/>
        <v>1594</v>
      </c>
      <c r="S711" s="9"/>
      <c r="T711" s="10"/>
      <c r="U711" s="12">
        <v>2020</v>
      </c>
      <c r="V711" s="12">
        <v>222</v>
      </c>
      <c r="W711" s="12">
        <v>6</v>
      </c>
      <c r="X711" s="12" t="s">
        <v>1292</v>
      </c>
      <c r="Y711" s="12">
        <v>2</v>
      </c>
      <c r="Z711" s="12" t="s">
        <v>447</v>
      </c>
      <c r="AE711">
        <v>10</v>
      </c>
      <c r="AF711" t="s">
        <v>337</v>
      </c>
      <c r="AG711">
        <v>5</v>
      </c>
      <c r="AH711" t="s">
        <v>344</v>
      </c>
      <c r="AI711">
        <v>2</v>
      </c>
      <c r="AJ711" t="s">
        <v>448</v>
      </c>
      <c r="AM711" t="s">
        <v>1214</v>
      </c>
      <c r="AN711" t="s">
        <v>1215</v>
      </c>
      <c r="AO711" t="s">
        <v>36</v>
      </c>
      <c r="AQ711" t="s">
        <v>1349</v>
      </c>
      <c r="AR711" t="s">
        <v>1350</v>
      </c>
      <c r="AT711">
        <v>0</v>
      </c>
      <c r="AU711">
        <v>1594</v>
      </c>
      <c r="AV711">
        <v>2020</v>
      </c>
      <c r="AW711">
        <v>447</v>
      </c>
      <c r="AX711" t="s">
        <v>40</v>
      </c>
      <c r="AY711">
        <v>504</v>
      </c>
      <c r="AZ711" s="1">
        <v>44152</v>
      </c>
      <c r="BA711" t="s">
        <v>41</v>
      </c>
      <c r="BB711" t="s">
        <v>1351</v>
      </c>
      <c r="BC711">
        <v>10208</v>
      </c>
    </row>
    <row r="712" spans="1:55" x14ac:dyDescent="0.25">
      <c r="A712" s="12">
        <v>2871</v>
      </c>
      <c r="B712" s="12">
        <v>0</v>
      </c>
      <c r="C712" s="12" t="s">
        <v>1337</v>
      </c>
      <c r="D712" s="12">
        <v>2021</v>
      </c>
      <c r="E712" s="22">
        <v>2329</v>
      </c>
      <c r="F712" s="12">
        <v>100</v>
      </c>
      <c r="G712" s="12" t="s">
        <v>1353</v>
      </c>
      <c r="H712" s="20">
        <v>1766.28</v>
      </c>
      <c r="I712" s="12">
        <v>0</v>
      </c>
      <c r="J712" s="21">
        <v>1766.28</v>
      </c>
      <c r="K712" s="27" t="s">
        <v>1597</v>
      </c>
      <c r="L712" s="11" t="s">
        <v>1598</v>
      </c>
      <c r="M712" s="13"/>
      <c r="N712" s="14"/>
      <c r="O712" s="6"/>
      <c r="P712" s="15"/>
      <c r="Q712" s="7"/>
      <c r="R712" s="8">
        <f t="shared" si="11"/>
        <v>1766.28</v>
      </c>
      <c r="S712" s="9"/>
      <c r="T712" s="10"/>
      <c r="U712" s="12"/>
      <c r="V712" s="12"/>
      <c r="W712" s="12">
        <v>6</v>
      </c>
      <c r="X712" s="12" t="s">
        <v>1292</v>
      </c>
      <c r="Y712" s="12">
        <v>2</v>
      </c>
      <c r="Z712" s="12" t="s">
        <v>447</v>
      </c>
      <c r="AE712">
        <v>10</v>
      </c>
      <c r="AF712" t="s">
        <v>337</v>
      </c>
      <c r="AG712">
        <v>5</v>
      </c>
      <c r="AH712" t="s">
        <v>344</v>
      </c>
      <c r="AI712">
        <v>2</v>
      </c>
      <c r="AJ712" t="s">
        <v>448</v>
      </c>
      <c r="AM712" t="s">
        <v>1214</v>
      </c>
      <c r="AN712" t="s">
        <v>1215</v>
      </c>
      <c r="AO712" t="s">
        <v>36</v>
      </c>
      <c r="AQ712" t="s">
        <v>1349</v>
      </c>
      <c r="AR712" t="s">
        <v>1350</v>
      </c>
      <c r="AT712">
        <v>1766.28</v>
      </c>
      <c r="AU712">
        <v>0</v>
      </c>
      <c r="AV712">
        <v>2021</v>
      </c>
      <c r="AW712">
        <v>529</v>
      </c>
      <c r="AX712" t="s">
        <v>40</v>
      </c>
      <c r="AY712">
        <v>615</v>
      </c>
      <c r="AZ712" s="1">
        <v>44550</v>
      </c>
      <c r="BA712" t="s">
        <v>41</v>
      </c>
      <c r="BB712" t="s">
        <v>1353</v>
      </c>
      <c r="BC712">
        <v>10208</v>
      </c>
    </row>
    <row r="713" spans="1:55" ht="45.75" x14ac:dyDescent="0.25">
      <c r="A713" s="12">
        <v>2766</v>
      </c>
      <c r="B713" s="12">
        <v>0</v>
      </c>
      <c r="C713" s="12" t="s">
        <v>1354</v>
      </c>
      <c r="D713" s="12">
        <v>2021</v>
      </c>
      <c r="E713" s="22">
        <v>1122</v>
      </c>
      <c r="F713" s="12"/>
      <c r="G713" s="12" t="s">
        <v>1355</v>
      </c>
      <c r="H713" s="20">
        <v>100000</v>
      </c>
      <c r="I713" s="12">
        <v>0</v>
      </c>
      <c r="J713" s="21">
        <v>100000</v>
      </c>
      <c r="K713" s="25" t="s">
        <v>1601</v>
      </c>
      <c r="L713" s="11" t="s">
        <v>1650</v>
      </c>
      <c r="M713" s="13"/>
      <c r="N713" s="14">
        <v>50000</v>
      </c>
      <c r="O713" s="6"/>
      <c r="P713" s="15"/>
      <c r="Q713" s="7"/>
      <c r="R713" s="8">
        <f t="shared" si="11"/>
        <v>50000</v>
      </c>
      <c r="S713" s="9"/>
      <c r="T713" s="10"/>
      <c r="U713" s="12"/>
      <c r="V713" s="12"/>
      <c r="W713" s="12">
        <v>6</v>
      </c>
      <c r="X713" s="12" t="s">
        <v>1292</v>
      </c>
      <c r="Y713" s="12">
        <v>2</v>
      </c>
      <c r="Z713" s="12" t="s">
        <v>447</v>
      </c>
      <c r="AE713">
        <v>10</v>
      </c>
      <c r="AF713" t="s">
        <v>337</v>
      </c>
      <c r="AG713">
        <v>5</v>
      </c>
      <c r="AH713" t="s">
        <v>344</v>
      </c>
      <c r="AI713">
        <v>3</v>
      </c>
      <c r="AJ713" t="s">
        <v>1191</v>
      </c>
      <c r="AM713" t="s">
        <v>1356</v>
      </c>
      <c r="AN713" t="s">
        <v>1357</v>
      </c>
      <c r="AO713" t="s">
        <v>36</v>
      </c>
      <c r="AT713">
        <v>0</v>
      </c>
      <c r="AU713">
        <v>100000</v>
      </c>
      <c r="AV713">
        <v>2021</v>
      </c>
      <c r="AW713">
        <v>194</v>
      </c>
      <c r="AX713" t="s">
        <v>40</v>
      </c>
      <c r="AY713">
        <v>226</v>
      </c>
      <c r="AZ713" s="1">
        <v>44340</v>
      </c>
      <c r="BA713" t="s">
        <v>41</v>
      </c>
      <c r="BB713" t="s">
        <v>1355</v>
      </c>
      <c r="BC713">
        <v>2420</v>
      </c>
    </row>
    <row r="714" spans="1:55" x14ac:dyDescent="0.25">
      <c r="A714" s="12">
        <v>2737</v>
      </c>
      <c r="B714" s="12">
        <v>0</v>
      </c>
      <c r="C714" s="12" t="s">
        <v>1358</v>
      </c>
      <c r="D714" s="12">
        <v>2021</v>
      </c>
      <c r="E714" s="22">
        <v>1624</v>
      </c>
      <c r="F714" s="12"/>
      <c r="G714" s="12" t="s">
        <v>1359</v>
      </c>
      <c r="H714" s="20">
        <v>4815.83</v>
      </c>
      <c r="I714" s="12">
        <v>0</v>
      </c>
      <c r="J714" s="21">
        <v>4815.83</v>
      </c>
      <c r="K714" s="27" t="s">
        <v>1597</v>
      </c>
      <c r="L714" s="11" t="s">
        <v>1598</v>
      </c>
      <c r="M714" s="13"/>
      <c r="N714" s="14"/>
      <c r="O714" s="6"/>
      <c r="P714" s="15"/>
      <c r="Q714" s="7"/>
      <c r="R714" s="8">
        <f t="shared" si="11"/>
        <v>4815.83</v>
      </c>
      <c r="S714" s="9"/>
      <c r="T714" s="10"/>
      <c r="U714" s="12"/>
      <c r="V714" s="12"/>
      <c r="W714" s="12">
        <v>6</v>
      </c>
      <c r="X714" s="12" t="s">
        <v>1292</v>
      </c>
      <c r="Y714" s="12">
        <v>2</v>
      </c>
      <c r="Z714" s="12" t="s">
        <v>447</v>
      </c>
      <c r="AE714">
        <v>12</v>
      </c>
      <c r="AF714" t="s">
        <v>356</v>
      </c>
      <c r="AG714">
        <v>9</v>
      </c>
      <c r="AH714" t="s">
        <v>688</v>
      </c>
      <c r="AI714">
        <v>2</v>
      </c>
      <c r="AJ714" t="s">
        <v>448</v>
      </c>
      <c r="AM714" t="s">
        <v>1363</v>
      </c>
      <c r="AN714" t="s">
        <v>1364</v>
      </c>
      <c r="AO714" t="s">
        <v>36</v>
      </c>
      <c r="AQ714" t="s">
        <v>1360</v>
      </c>
      <c r="AR714" t="s">
        <v>1361</v>
      </c>
      <c r="AT714">
        <v>4815.83</v>
      </c>
      <c r="AU714">
        <v>0</v>
      </c>
      <c r="AV714">
        <v>2021</v>
      </c>
      <c r="AW714">
        <v>308</v>
      </c>
      <c r="AX714" t="s">
        <v>40</v>
      </c>
      <c r="AY714">
        <v>366</v>
      </c>
      <c r="AZ714" s="1">
        <v>44421</v>
      </c>
      <c r="BA714" t="s">
        <v>41</v>
      </c>
      <c r="BB714" t="s">
        <v>1362</v>
      </c>
      <c r="BC714">
        <v>11225</v>
      </c>
    </row>
    <row r="715" spans="1:55" x14ac:dyDescent="0.25">
      <c r="A715" s="12">
        <v>98</v>
      </c>
      <c r="B715" s="12">
        <v>0</v>
      </c>
      <c r="C715" s="12" t="s">
        <v>1365</v>
      </c>
      <c r="D715" s="12">
        <v>2021</v>
      </c>
      <c r="E715" s="22">
        <v>245</v>
      </c>
      <c r="F715" s="12"/>
      <c r="G715" s="12" t="s">
        <v>90</v>
      </c>
      <c r="H715" s="20">
        <v>322</v>
      </c>
      <c r="I715" s="12">
        <v>0</v>
      </c>
      <c r="J715" s="21">
        <v>322</v>
      </c>
      <c r="K715" s="27" t="s">
        <v>1599</v>
      </c>
      <c r="L715" s="11" t="s">
        <v>1600</v>
      </c>
      <c r="M715" s="13">
        <v>322</v>
      </c>
      <c r="N715" s="14"/>
      <c r="O715" s="6"/>
      <c r="P715" s="15"/>
      <c r="Q715" s="7"/>
      <c r="R715" s="8">
        <f t="shared" si="11"/>
        <v>0</v>
      </c>
      <c r="S715" s="9"/>
      <c r="T715" s="10"/>
      <c r="U715" s="12"/>
      <c r="V715" s="12"/>
      <c r="W715" s="12">
        <v>7</v>
      </c>
      <c r="X715" s="12" t="s">
        <v>1366</v>
      </c>
      <c r="Y715" s="12">
        <v>1</v>
      </c>
      <c r="Z715" s="12" t="s">
        <v>44</v>
      </c>
      <c r="AE715">
        <v>1</v>
      </c>
      <c r="AF715" t="s">
        <v>45</v>
      </c>
      <c r="AG715">
        <v>2</v>
      </c>
      <c r="AH715" t="s">
        <v>46</v>
      </c>
      <c r="AI715">
        <v>3</v>
      </c>
      <c r="AJ715" t="s">
        <v>47</v>
      </c>
      <c r="AM715" t="s">
        <v>1367</v>
      </c>
      <c r="AN715" t="s">
        <v>1368</v>
      </c>
      <c r="AO715" t="s">
        <v>36</v>
      </c>
      <c r="AT715">
        <v>0</v>
      </c>
      <c r="AU715">
        <v>322</v>
      </c>
      <c r="AV715">
        <v>2021</v>
      </c>
      <c r="AW715">
        <v>4</v>
      </c>
      <c r="AX715" t="s">
        <v>40</v>
      </c>
      <c r="AY715">
        <v>10</v>
      </c>
      <c r="AZ715" s="1">
        <v>44209</v>
      </c>
      <c r="BA715" t="s">
        <v>41</v>
      </c>
      <c r="BB715" t="s">
        <v>90</v>
      </c>
    </row>
    <row r="716" spans="1:55" x14ac:dyDescent="0.25">
      <c r="A716" s="12">
        <v>98</v>
      </c>
      <c r="B716" s="12">
        <v>0</v>
      </c>
      <c r="C716" s="12" t="s">
        <v>1365</v>
      </c>
      <c r="D716" s="12">
        <v>2021</v>
      </c>
      <c r="E716" s="22">
        <v>445</v>
      </c>
      <c r="F716" s="12"/>
      <c r="G716" s="12" t="s">
        <v>1369</v>
      </c>
      <c r="H716" s="20">
        <v>4212.8900000000003</v>
      </c>
      <c r="I716" s="12">
        <v>0</v>
      </c>
      <c r="J716" s="21">
        <v>4212.8900000000003</v>
      </c>
      <c r="K716" s="25" t="s">
        <v>1601</v>
      </c>
      <c r="L716" s="11" t="s">
        <v>1602</v>
      </c>
      <c r="M716" s="13">
        <v>769.11</v>
      </c>
      <c r="N716" s="14"/>
      <c r="O716" s="6"/>
      <c r="P716" s="15"/>
      <c r="Q716" s="7"/>
      <c r="R716" s="8">
        <f t="shared" si="11"/>
        <v>3443.78</v>
      </c>
      <c r="S716" s="9"/>
      <c r="T716" s="10"/>
      <c r="U716" s="12"/>
      <c r="V716" s="12"/>
      <c r="W716" s="12">
        <v>7</v>
      </c>
      <c r="X716" s="12" t="s">
        <v>1366</v>
      </c>
      <c r="Y716" s="12">
        <v>1</v>
      </c>
      <c r="Z716" s="12" t="s">
        <v>44</v>
      </c>
      <c r="AE716">
        <v>1</v>
      </c>
      <c r="AF716" t="s">
        <v>45</v>
      </c>
      <c r="AG716">
        <v>2</v>
      </c>
      <c r="AH716" t="s">
        <v>46</v>
      </c>
      <c r="AI716">
        <v>3</v>
      </c>
      <c r="AJ716" t="s">
        <v>47</v>
      </c>
      <c r="AM716" t="s">
        <v>1367</v>
      </c>
      <c r="AN716" t="s">
        <v>1368</v>
      </c>
      <c r="AO716" t="s">
        <v>36</v>
      </c>
      <c r="AT716">
        <v>3443.78</v>
      </c>
      <c r="AU716">
        <v>769.11</v>
      </c>
      <c r="AV716">
        <v>2021</v>
      </c>
      <c r="AW716">
        <v>60</v>
      </c>
      <c r="AX716" t="s">
        <v>40</v>
      </c>
      <c r="AY716">
        <v>76</v>
      </c>
      <c r="AZ716" s="1">
        <v>44238</v>
      </c>
      <c r="BA716" t="s">
        <v>41</v>
      </c>
      <c r="BB716" t="s">
        <v>1369</v>
      </c>
    </row>
    <row r="717" spans="1:55" x14ac:dyDescent="0.25">
      <c r="A717" s="12">
        <v>99</v>
      </c>
      <c r="B717" s="12">
        <v>0</v>
      </c>
      <c r="C717" s="12" t="s">
        <v>1370</v>
      </c>
      <c r="D717" s="12">
        <v>2021</v>
      </c>
      <c r="E717" s="22">
        <v>246</v>
      </c>
      <c r="F717" s="12"/>
      <c r="G717" s="12" t="s">
        <v>90</v>
      </c>
      <c r="H717" s="20">
        <v>248</v>
      </c>
      <c r="I717" s="12">
        <v>0</v>
      </c>
      <c r="J717" s="21">
        <v>248</v>
      </c>
      <c r="K717" s="25" t="s">
        <v>1601</v>
      </c>
      <c r="L717" s="11" t="s">
        <v>1602</v>
      </c>
      <c r="M717" s="13">
        <v>232</v>
      </c>
      <c r="N717" s="14"/>
      <c r="O717" s="6"/>
      <c r="P717" s="15"/>
      <c r="Q717" s="7"/>
      <c r="R717" s="8">
        <f t="shared" si="11"/>
        <v>16</v>
      </c>
      <c r="S717" s="9"/>
      <c r="T717" s="10"/>
      <c r="U717" s="12"/>
      <c r="V717" s="12"/>
      <c r="W717" s="12">
        <v>7</v>
      </c>
      <c r="X717" s="12" t="s">
        <v>1366</v>
      </c>
      <c r="Y717" s="12">
        <v>1</v>
      </c>
      <c r="Z717" s="12" t="s">
        <v>44</v>
      </c>
      <c r="AE717">
        <v>1</v>
      </c>
      <c r="AF717" t="s">
        <v>45</v>
      </c>
      <c r="AG717">
        <v>2</v>
      </c>
      <c r="AH717" t="s">
        <v>46</v>
      </c>
      <c r="AI717">
        <v>3</v>
      </c>
      <c r="AJ717" t="s">
        <v>47</v>
      </c>
      <c r="AM717" t="s">
        <v>1371</v>
      </c>
      <c r="AN717" t="s">
        <v>1372</v>
      </c>
      <c r="AO717" t="s">
        <v>36</v>
      </c>
      <c r="AT717">
        <v>16</v>
      </c>
      <c r="AU717">
        <v>232</v>
      </c>
      <c r="AV717">
        <v>2021</v>
      </c>
      <c r="AW717">
        <v>4</v>
      </c>
      <c r="AX717" t="s">
        <v>40</v>
      </c>
      <c r="AY717">
        <v>10</v>
      </c>
      <c r="AZ717" s="1">
        <v>44209</v>
      </c>
      <c r="BA717" t="s">
        <v>41</v>
      </c>
      <c r="BB717" t="s">
        <v>90</v>
      </c>
    </row>
    <row r="718" spans="1:55" x14ac:dyDescent="0.25">
      <c r="A718" s="12">
        <v>99</v>
      </c>
      <c r="B718" s="12">
        <v>0</v>
      </c>
      <c r="C718" s="12" t="s">
        <v>1370</v>
      </c>
      <c r="D718" s="12">
        <v>2021</v>
      </c>
      <c r="E718" s="22">
        <v>2105</v>
      </c>
      <c r="F718" s="12"/>
      <c r="G718" s="12" t="s">
        <v>1373</v>
      </c>
      <c r="H718" s="20">
        <v>42.29</v>
      </c>
      <c r="I718" s="12">
        <v>0</v>
      </c>
      <c r="J718" s="21">
        <v>42.29</v>
      </c>
      <c r="K718" s="27" t="s">
        <v>1599</v>
      </c>
      <c r="L718" s="11" t="s">
        <v>1600</v>
      </c>
      <c r="M718" s="13">
        <v>42.29</v>
      </c>
      <c r="N718" s="14"/>
      <c r="O718" s="6"/>
      <c r="P718" s="15"/>
      <c r="Q718" s="7"/>
      <c r="R718" s="8">
        <f t="shared" si="11"/>
        <v>0</v>
      </c>
      <c r="S718" s="9"/>
      <c r="T718" s="10"/>
      <c r="U718" s="12"/>
      <c r="V718" s="12"/>
      <c r="W718" s="12">
        <v>7</v>
      </c>
      <c r="X718" s="12" t="s">
        <v>1366</v>
      </c>
      <c r="Y718" s="12">
        <v>1</v>
      </c>
      <c r="Z718" s="12" t="s">
        <v>44</v>
      </c>
      <c r="AE718">
        <v>1</v>
      </c>
      <c r="AF718" t="s">
        <v>45</v>
      </c>
      <c r="AG718">
        <v>2</v>
      </c>
      <c r="AH718" t="s">
        <v>46</v>
      </c>
      <c r="AI718">
        <v>3</v>
      </c>
      <c r="AJ718" t="s">
        <v>47</v>
      </c>
      <c r="AM718" t="s">
        <v>1371</v>
      </c>
      <c r="AN718" t="s">
        <v>1372</v>
      </c>
      <c r="AO718" t="s">
        <v>36</v>
      </c>
      <c r="AR718" t="s">
        <v>1374</v>
      </c>
      <c r="AT718">
        <v>0</v>
      </c>
      <c r="AU718">
        <v>42.29</v>
      </c>
      <c r="AV718">
        <v>2021</v>
      </c>
      <c r="AW718">
        <v>450</v>
      </c>
      <c r="AX718" t="s">
        <v>40</v>
      </c>
      <c r="AY718">
        <v>532</v>
      </c>
      <c r="AZ718" s="1">
        <v>44523</v>
      </c>
      <c r="BA718" t="s">
        <v>41</v>
      </c>
      <c r="BB718" t="s">
        <v>1375</v>
      </c>
      <c r="BC718">
        <v>1249</v>
      </c>
    </row>
    <row r="719" spans="1:55" x14ac:dyDescent="0.25">
      <c r="A719" s="12">
        <v>105</v>
      </c>
      <c r="B719" s="12">
        <v>0</v>
      </c>
      <c r="C719" s="12" t="s">
        <v>1376</v>
      </c>
      <c r="D719" s="12">
        <v>2021</v>
      </c>
      <c r="E719" s="22">
        <v>247</v>
      </c>
      <c r="F719" s="12"/>
      <c r="G719" s="12" t="s">
        <v>90</v>
      </c>
      <c r="H719" s="20">
        <v>583</v>
      </c>
      <c r="I719" s="12">
        <v>0</v>
      </c>
      <c r="J719" s="21">
        <v>583</v>
      </c>
      <c r="K719" s="25" t="s">
        <v>1601</v>
      </c>
      <c r="L719" s="11" t="s">
        <v>1602</v>
      </c>
      <c r="M719" s="13">
        <v>18</v>
      </c>
      <c r="N719" s="14"/>
      <c r="O719" s="6"/>
      <c r="P719" s="15"/>
      <c r="Q719" s="7"/>
      <c r="R719" s="8">
        <f t="shared" si="11"/>
        <v>565</v>
      </c>
      <c r="S719" s="9"/>
      <c r="T719" s="10"/>
      <c r="U719" s="12"/>
      <c r="V719" s="12"/>
      <c r="W719" s="12">
        <v>7</v>
      </c>
      <c r="X719" s="12" t="s">
        <v>1366</v>
      </c>
      <c r="Y719" s="12">
        <v>1</v>
      </c>
      <c r="Z719" s="12" t="s">
        <v>44</v>
      </c>
      <c r="AE719">
        <v>1</v>
      </c>
      <c r="AF719" t="s">
        <v>45</v>
      </c>
      <c r="AG719">
        <v>2</v>
      </c>
      <c r="AH719" t="s">
        <v>46</v>
      </c>
      <c r="AI719">
        <v>3</v>
      </c>
      <c r="AJ719" t="s">
        <v>47</v>
      </c>
      <c r="AM719" t="s">
        <v>1377</v>
      </c>
      <c r="AN719" t="s">
        <v>1378</v>
      </c>
      <c r="AO719" t="s">
        <v>36</v>
      </c>
      <c r="AT719">
        <v>565</v>
      </c>
      <c r="AU719">
        <v>18</v>
      </c>
      <c r="AV719">
        <v>2021</v>
      </c>
      <c r="AW719">
        <v>4</v>
      </c>
      <c r="AX719" t="s">
        <v>40</v>
      </c>
      <c r="AY719">
        <v>10</v>
      </c>
      <c r="AZ719" s="1">
        <v>44209</v>
      </c>
      <c r="BA719" t="s">
        <v>41</v>
      </c>
      <c r="BB719" t="s">
        <v>90</v>
      </c>
    </row>
    <row r="720" spans="1:55" x14ac:dyDescent="0.25">
      <c r="A720" s="12">
        <v>105</v>
      </c>
      <c r="B720" s="12">
        <v>0</v>
      </c>
      <c r="C720" s="12" t="s">
        <v>1376</v>
      </c>
      <c r="D720" s="12">
        <v>2021</v>
      </c>
      <c r="E720" s="22">
        <v>2309</v>
      </c>
      <c r="F720" s="12"/>
      <c r="G720" s="12" t="s">
        <v>1379</v>
      </c>
      <c r="H720" s="20">
        <v>670</v>
      </c>
      <c r="I720" s="12">
        <v>0</v>
      </c>
      <c r="J720" s="21">
        <v>670</v>
      </c>
      <c r="K720" s="27" t="s">
        <v>1597</v>
      </c>
      <c r="L720" s="11" t="s">
        <v>1598</v>
      </c>
      <c r="M720" s="13"/>
      <c r="N720" s="14"/>
      <c r="O720" s="6"/>
      <c r="P720" s="15"/>
      <c r="Q720" s="7"/>
      <c r="R720" s="8">
        <f t="shared" si="11"/>
        <v>670</v>
      </c>
      <c r="S720" s="9"/>
      <c r="T720" s="10"/>
      <c r="U720" s="12"/>
      <c r="V720" s="12"/>
      <c r="W720" s="12">
        <v>7</v>
      </c>
      <c r="X720" s="12" t="s">
        <v>1366</v>
      </c>
      <c r="Y720" s="12">
        <v>1</v>
      </c>
      <c r="Z720" s="12" t="s">
        <v>44</v>
      </c>
      <c r="AE720">
        <v>1</v>
      </c>
      <c r="AF720" t="s">
        <v>45</v>
      </c>
      <c r="AG720">
        <v>2</v>
      </c>
      <c r="AH720" t="s">
        <v>46</v>
      </c>
      <c r="AI720">
        <v>3</v>
      </c>
      <c r="AJ720" t="s">
        <v>47</v>
      </c>
      <c r="AM720" t="s">
        <v>1377</v>
      </c>
      <c r="AN720" t="s">
        <v>1378</v>
      </c>
      <c r="AO720" t="s">
        <v>36</v>
      </c>
      <c r="AR720" t="s">
        <v>1380</v>
      </c>
      <c r="AT720">
        <v>670</v>
      </c>
      <c r="AU720">
        <v>0</v>
      </c>
      <c r="AV720">
        <v>2021</v>
      </c>
      <c r="AW720">
        <v>520</v>
      </c>
      <c r="AX720" t="s">
        <v>40</v>
      </c>
      <c r="AY720">
        <v>606</v>
      </c>
      <c r="AZ720" s="1">
        <v>44545</v>
      </c>
      <c r="BA720" t="s">
        <v>41</v>
      </c>
      <c r="BB720" t="s">
        <v>1379</v>
      </c>
      <c r="BC720">
        <v>364</v>
      </c>
    </row>
    <row r="721" spans="1:55" x14ac:dyDescent="0.25">
      <c r="A721" s="12">
        <v>115</v>
      </c>
      <c r="B721" s="12">
        <v>0</v>
      </c>
      <c r="C721" s="12" t="s">
        <v>1381</v>
      </c>
      <c r="D721" s="12">
        <v>2020</v>
      </c>
      <c r="E721" s="22">
        <v>157</v>
      </c>
      <c r="F721" s="12"/>
      <c r="G721" s="12" t="s">
        <v>1382</v>
      </c>
      <c r="H721" s="20">
        <v>2925.36</v>
      </c>
      <c r="I721" s="12">
        <v>0</v>
      </c>
      <c r="J721" s="21">
        <v>2925.36</v>
      </c>
      <c r="K721" s="27" t="s">
        <v>1599</v>
      </c>
      <c r="L721" s="11" t="s">
        <v>1600</v>
      </c>
      <c r="M721" s="13">
        <v>2925.36</v>
      </c>
      <c r="N721" s="14"/>
      <c r="O721" s="6"/>
      <c r="P721" s="15"/>
      <c r="Q721" s="7"/>
      <c r="R721" s="8">
        <f t="shared" si="11"/>
        <v>0</v>
      </c>
      <c r="S721" s="9"/>
      <c r="T721" s="10"/>
      <c r="U721" s="12">
        <v>2019</v>
      </c>
      <c r="V721" s="12">
        <v>20</v>
      </c>
      <c r="W721" s="12">
        <v>7</v>
      </c>
      <c r="X721" s="12" t="s">
        <v>1366</v>
      </c>
      <c r="Y721" s="12">
        <v>1</v>
      </c>
      <c r="Z721" s="12" t="s">
        <v>44</v>
      </c>
      <c r="AE721">
        <v>1</v>
      </c>
      <c r="AF721" t="s">
        <v>45</v>
      </c>
      <c r="AG721">
        <v>2</v>
      </c>
      <c r="AH721" t="s">
        <v>46</v>
      </c>
      <c r="AI721">
        <v>3</v>
      </c>
      <c r="AJ721" t="s">
        <v>47</v>
      </c>
      <c r="AM721" t="s">
        <v>1384</v>
      </c>
      <c r="AN721" t="s">
        <v>1385</v>
      </c>
      <c r="AO721" t="s">
        <v>36</v>
      </c>
      <c r="AR721" t="s">
        <v>1383</v>
      </c>
      <c r="AT721">
        <v>0</v>
      </c>
      <c r="AU721">
        <v>2925.36</v>
      </c>
      <c r="AV721">
        <v>2019</v>
      </c>
      <c r="AW721">
        <v>79</v>
      </c>
      <c r="AX721" t="s">
        <v>40</v>
      </c>
      <c r="AY721">
        <v>125</v>
      </c>
      <c r="AZ721" s="1">
        <v>43552</v>
      </c>
      <c r="BA721" t="s">
        <v>41</v>
      </c>
      <c r="BB721" t="s">
        <v>1382</v>
      </c>
      <c r="BC721">
        <v>14</v>
      </c>
    </row>
    <row r="722" spans="1:55" x14ac:dyDescent="0.25">
      <c r="A722" s="12">
        <v>115</v>
      </c>
      <c r="B722" s="12">
        <v>0</v>
      </c>
      <c r="C722" s="12" t="s">
        <v>1381</v>
      </c>
      <c r="D722" s="12">
        <v>2021</v>
      </c>
      <c r="E722" s="22">
        <v>248</v>
      </c>
      <c r="F722" s="12"/>
      <c r="G722" s="12" t="s">
        <v>90</v>
      </c>
      <c r="H722" s="20">
        <v>320.01</v>
      </c>
      <c r="I722" s="12">
        <v>0</v>
      </c>
      <c r="J722" s="21">
        <v>320.01</v>
      </c>
      <c r="K722" s="27" t="s">
        <v>1599</v>
      </c>
      <c r="L722" s="11" t="s">
        <v>1600</v>
      </c>
      <c r="M722" s="13">
        <v>320.01</v>
      </c>
      <c r="N722" s="14"/>
      <c r="O722" s="6"/>
      <c r="P722" s="15"/>
      <c r="Q722" s="7"/>
      <c r="R722" s="8">
        <f t="shared" si="11"/>
        <v>0</v>
      </c>
      <c r="S722" s="9"/>
      <c r="T722" s="10"/>
      <c r="U722" s="12"/>
      <c r="V722" s="12"/>
      <c r="W722" s="12">
        <v>7</v>
      </c>
      <c r="X722" s="12" t="s">
        <v>1366</v>
      </c>
      <c r="Y722" s="12">
        <v>1</v>
      </c>
      <c r="Z722" s="12" t="s">
        <v>44</v>
      </c>
      <c r="AE722">
        <v>1</v>
      </c>
      <c r="AF722" t="s">
        <v>45</v>
      </c>
      <c r="AG722">
        <v>2</v>
      </c>
      <c r="AH722" t="s">
        <v>46</v>
      </c>
      <c r="AI722">
        <v>3</v>
      </c>
      <c r="AJ722" t="s">
        <v>47</v>
      </c>
      <c r="AM722" t="s">
        <v>1384</v>
      </c>
      <c r="AN722" t="s">
        <v>1385</v>
      </c>
      <c r="AO722" t="s">
        <v>36</v>
      </c>
      <c r="AT722">
        <v>0</v>
      </c>
      <c r="AU722">
        <v>320.01</v>
      </c>
      <c r="AV722">
        <v>2021</v>
      </c>
      <c r="AW722">
        <v>4</v>
      </c>
      <c r="AX722" t="s">
        <v>40</v>
      </c>
      <c r="AY722">
        <v>10</v>
      </c>
      <c r="AZ722" s="1">
        <v>44209</v>
      </c>
      <c r="BA722" t="s">
        <v>41</v>
      </c>
      <c r="BB722" t="s">
        <v>90</v>
      </c>
    </row>
    <row r="723" spans="1:55" x14ac:dyDescent="0.25">
      <c r="A723" s="12">
        <v>115</v>
      </c>
      <c r="B723" s="12">
        <v>0</v>
      </c>
      <c r="C723" s="12" t="s">
        <v>1381</v>
      </c>
      <c r="D723" s="12">
        <v>2021</v>
      </c>
      <c r="E723" s="22">
        <v>511</v>
      </c>
      <c r="F723" s="12"/>
      <c r="G723" s="12" t="s">
        <v>1386</v>
      </c>
      <c r="H723" s="20">
        <v>1017.68</v>
      </c>
      <c r="I723" s="12">
        <v>0</v>
      </c>
      <c r="J723" s="21">
        <v>1017.68</v>
      </c>
      <c r="K723" s="27" t="s">
        <v>1597</v>
      </c>
      <c r="L723" s="11" t="s">
        <v>1598</v>
      </c>
      <c r="M723" s="13"/>
      <c r="N723" s="14"/>
      <c r="O723" s="6"/>
      <c r="P723" s="15"/>
      <c r="Q723" s="7"/>
      <c r="R723" s="8">
        <f t="shared" si="11"/>
        <v>1017.68</v>
      </c>
      <c r="S723" s="9"/>
      <c r="T723" s="10"/>
      <c r="U723" s="12"/>
      <c r="V723" s="12"/>
      <c r="W723" s="12">
        <v>7</v>
      </c>
      <c r="X723" s="12" t="s">
        <v>1366</v>
      </c>
      <c r="Y723" s="12">
        <v>1</v>
      </c>
      <c r="Z723" s="12" t="s">
        <v>44</v>
      </c>
      <c r="AE723">
        <v>1</v>
      </c>
      <c r="AF723" t="s">
        <v>45</v>
      </c>
      <c r="AG723">
        <v>2</v>
      </c>
      <c r="AH723" t="s">
        <v>46</v>
      </c>
      <c r="AI723">
        <v>3</v>
      </c>
      <c r="AJ723" t="s">
        <v>47</v>
      </c>
      <c r="AM723" t="s">
        <v>1384</v>
      </c>
      <c r="AN723" t="s">
        <v>1385</v>
      </c>
      <c r="AO723" t="s">
        <v>36</v>
      </c>
      <c r="AR723" t="s">
        <v>1383</v>
      </c>
      <c r="AT723">
        <v>59.13</v>
      </c>
      <c r="AU723">
        <v>958.55</v>
      </c>
      <c r="AV723">
        <v>2021</v>
      </c>
      <c r="AW723">
        <v>76</v>
      </c>
      <c r="AX723" t="s">
        <v>40</v>
      </c>
      <c r="AY723">
        <v>92</v>
      </c>
      <c r="AZ723" s="1">
        <v>44249</v>
      </c>
      <c r="BA723" t="s">
        <v>41</v>
      </c>
      <c r="BB723" t="s">
        <v>1386</v>
      </c>
      <c r="BC723">
        <v>14</v>
      </c>
    </row>
    <row r="724" spans="1:55" x14ac:dyDescent="0.25">
      <c r="A724" s="12">
        <v>115</v>
      </c>
      <c r="B724" s="12">
        <v>0</v>
      </c>
      <c r="C724" s="12" t="s">
        <v>1381</v>
      </c>
      <c r="D724" s="12">
        <v>2021</v>
      </c>
      <c r="E724" s="22">
        <v>1511</v>
      </c>
      <c r="F724" s="12"/>
      <c r="G724" s="12" t="s">
        <v>1387</v>
      </c>
      <c r="H724" s="20">
        <v>1245.83</v>
      </c>
      <c r="I724" s="12">
        <v>0</v>
      </c>
      <c r="J724" s="21">
        <v>1245.83</v>
      </c>
      <c r="K724" s="27" t="s">
        <v>1597</v>
      </c>
      <c r="L724" s="11" t="s">
        <v>1598</v>
      </c>
      <c r="M724" s="13"/>
      <c r="N724" s="14"/>
      <c r="O724" s="6"/>
      <c r="P724" s="15"/>
      <c r="Q724" s="7"/>
      <c r="R724" s="8">
        <f t="shared" si="11"/>
        <v>1245.83</v>
      </c>
      <c r="S724" s="9"/>
      <c r="T724" s="10"/>
      <c r="U724" s="12"/>
      <c r="V724" s="12"/>
      <c r="W724" s="12">
        <v>7</v>
      </c>
      <c r="X724" s="12" t="s">
        <v>1366</v>
      </c>
      <c r="Y724" s="12">
        <v>1</v>
      </c>
      <c r="Z724" s="12" t="s">
        <v>44</v>
      </c>
      <c r="AE724">
        <v>1</v>
      </c>
      <c r="AF724" t="s">
        <v>45</v>
      </c>
      <c r="AG724">
        <v>2</v>
      </c>
      <c r="AH724" t="s">
        <v>46</v>
      </c>
      <c r="AI724">
        <v>3</v>
      </c>
      <c r="AJ724" t="s">
        <v>47</v>
      </c>
      <c r="AM724" t="s">
        <v>1384</v>
      </c>
      <c r="AN724" t="s">
        <v>1385</v>
      </c>
      <c r="AO724" t="s">
        <v>36</v>
      </c>
      <c r="AR724" t="s">
        <v>1388</v>
      </c>
      <c r="AT724">
        <v>755.48</v>
      </c>
      <c r="AU724">
        <v>490.35</v>
      </c>
      <c r="AV724">
        <v>2021</v>
      </c>
      <c r="AW724">
        <v>293</v>
      </c>
      <c r="AX724" t="s">
        <v>40</v>
      </c>
      <c r="AY724">
        <v>348</v>
      </c>
      <c r="AZ724" s="1">
        <v>44411</v>
      </c>
      <c r="BA724" t="s">
        <v>41</v>
      </c>
      <c r="BB724" t="s">
        <v>1387</v>
      </c>
      <c r="BC724">
        <v>14</v>
      </c>
    </row>
    <row r="725" spans="1:55" x14ac:dyDescent="0.25">
      <c r="A725" s="12">
        <v>117</v>
      </c>
      <c r="B725" s="12">
        <v>0</v>
      </c>
      <c r="C725" s="12" t="s">
        <v>1389</v>
      </c>
      <c r="D725" s="12">
        <v>2020</v>
      </c>
      <c r="E725" s="22">
        <v>1607</v>
      </c>
      <c r="F725" s="12"/>
      <c r="G725" s="12" t="s">
        <v>1390</v>
      </c>
      <c r="H725" s="20">
        <v>657.5</v>
      </c>
      <c r="I725" s="12">
        <v>0</v>
      </c>
      <c r="J725" s="21">
        <v>657.5</v>
      </c>
      <c r="K725" s="27" t="s">
        <v>1599</v>
      </c>
      <c r="L725" s="11" t="s">
        <v>1600</v>
      </c>
      <c r="M725" s="13">
        <v>657.5</v>
      </c>
      <c r="N725" s="14"/>
      <c r="O725" s="6"/>
      <c r="P725" s="15"/>
      <c r="Q725" s="7"/>
      <c r="R725" s="8">
        <f t="shared" si="11"/>
        <v>0</v>
      </c>
      <c r="S725" s="9"/>
      <c r="T725" s="10"/>
      <c r="U725" s="12"/>
      <c r="V725" s="12"/>
      <c r="W725" s="12">
        <v>7</v>
      </c>
      <c r="X725" s="12" t="s">
        <v>1366</v>
      </c>
      <c r="Y725" s="12">
        <v>1</v>
      </c>
      <c r="Z725" s="12" t="s">
        <v>44</v>
      </c>
      <c r="AE725">
        <v>1</v>
      </c>
      <c r="AF725" t="s">
        <v>45</v>
      </c>
      <c r="AG725">
        <v>2</v>
      </c>
      <c r="AH725" t="s">
        <v>46</v>
      </c>
      <c r="AI725">
        <v>3</v>
      </c>
      <c r="AJ725" t="s">
        <v>47</v>
      </c>
      <c r="AM725" t="s">
        <v>139</v>
      </c>
      <c r="AN725" t="s">
        <v>140</v>
      </c>
      <c r="AO725" t="s">
        <v>36</v>
      </c>
      <c r="AT725">
        <v>0</v>
      </c>
      <c r="AU725">
        <v>657.5</v>
      </c>
      <c r="AV725">
        <v>2020</v>
      </c>
      <c r="AW725">
        <v>314</v>
      </c>
      <c r="AX725" t="s">
        <v>40</v>
      </c>
      <c r="AY725">
        <v>356</v>
      </c>
      <c r="AZ725" s="1">
        <v>44077</v>
      </c>
      <c r="BA725" t="s">
        <v>41</v>
      </c>
      <c r="BB725" t="s">
        <v>1390</v>
      </c>
    </row>
    <row r="726" spans="1:55" x14ac:dyDescent="0.25">
      <c r="A726" s="12">
        <v>117</v>
      </c>
      <c r="B726" s="12">
        <v>0</v>
      </c>
      <c r="C726" s="12" t="s">
        <v>1389</v>
      </c>
      <c r="D726" s="12">
        <v>2021</v>
      </c>
      <c r="E726" s="22">
        <v>249</v>
      </c>
      <c r="F726" s="12"/>
      <c r="G726" s="12" t="s">
        <v>90</v>
      </c>
      <c r="H726" s="20">
        <v>105</v>
      </c>
      <c r="I726" s="12">
        <v>0</v>
      </c>
      <c r="J726" s="21">
        <v>105</v>
      </c>
      <c r="K726" s="27" t="s">
        <v>1599</v>
      </c>
      <c r="L726" s="11" t="s">
        <v>1600</v>
      </c>
      <c r="M726" s="13">
        <v>105</v>
      </c>
      <c r="N726" s="14"/>
      <c r="O726" s="6"/>
      <c r="P726" s="15"/>
      <c r="Q726" s="7"/>
      <c r="R726" s="8">
        <f t="shared" si="11"/>
        <v>0</v>
      </c>
      <c r="S726" s="9"/>
      <c r="T726" s="10"/>
      <c r="U726" s="12"/>
      <c r="V726" s="12"/>
      <c r="W726" s="12">
        <v>7</v>
      </c>
      <c r="X726" s="12" t="s">
        <v>1366</v>
      </c>
      <c r="Y726" s="12">
        <v>1</v>
      </c>
      <c r="Z726" s="12" t="s">
        <v>44</v>
      </c>
      <c r="AE726">
        <v>1</v>
      </c>
      <c r="AF726" t="s">
        <v>45</v>
      </c>
      <c r="AG726">
        <v>2</v>
      </c>
      <c r="AH726" t="s">
        <v>46</v>
      </c>
      <c r="AI726">
        <v>3</v>
      </c>
      <c r="AJ726" t="s">
        <v>47</v>
      </c>
      <c r="AM726" t="s">
        <v>139</v>
      </c>
      <c r="AN726" t="s">
        <v>140</v>
      </c>
      <c r="AO726" t="s">
        <v>36</v>
      </c>
      <c r="AT726">
        <v>0</v>
      </c>
      <c r="AU726">
        <v>105</v>
      </c>
      <c r="AV726">
        <v>2021</v>
      </c>
      <c r="AW726">
        <v>4</v>
      </c>
      <c r="AX726" t="s">
        <v>40</v>
      </c>
      <c r="AY726">
        <v>10</v>
      </c>
      <c r="AZ726" s="1">
        <v>44209</v>
      </c>
      <c r="BA726" t="s">
        <v>41</v>
      </c>
      <c r="BB726" t="s">
        <v>90</v>
      </c>
    </row>
    <row r="727" spans="1:55" x14ac:dyDescent="0.25">
      <c r="A727" s="12">
        <v>117</v>
      </c>
      <c r="B727" s="12">
        <v>0</v>
      </c>
      <c r="C727" s="12" t="s">
        <v>1389</v>
      </c>
      <c r="D727" s="12">
        <v>2021</v>
      </c>
      <c r="E727" s="22">
        <v>262</v>
      </c>
      <c r="F727" s="12"/>
      <c r="G727" s="12" t="s">
        <v>1391</v>
      </c>
      <c r="H727" s="20">
        <v>875.82</v>
      </c>
      <c r="I727" s="12">
        <v>0</v>
      </c>
      <c r="J727" s="21">
        <v>875.82</v>
      </c>
      <c r="K727" s="25" t="s">
        <v>1601</v>
      </c>
      <c r="L727" s="11" t="s">
        <v>1602</v>
      </c>
      <c r="M727" s="13">
        <v>807.99</v>
      </c>
      <c r="N727" s="14"/>
      <c r="O727" s="6"/>
      <c r="P727" s="15"/>
      <c r="Q727" s="7"/>
      <c r="R727" s="8">
        <f t="shared" si="11"/>
        <v>67.830000000000041</v>
      </c>
      <c r="S727" s="9"/>
      <c r="T727" s="10"/>
      <c r="U727" s="12"/>
      <c r="V727" s="12"/>
      <c r="W727" s="12">
        <v>7</v>
      </c>
      <c r="X727" s="12" t="s">
        <v>1366</v>
      </c>
      <c r="Y727" s="12">
        <v>1</v>
      </c>
      <c r="Z727" s="12" t="s">
        <v>44</v>
      </c>
      <c r="AE727">
        <v>1</v>
      </c>
      <c r="AF727" t="s">
        <v>45</v>
      </c>
      <c r="AG727">
        <v>2</v>
      </c>
      <c r="AH727" t="s">
        <v>46</v>
      </c>
      <c r="AI727">
        <v>3</v>
      </c>
      <c r="AJ727" t="s">
        <v>47</v>
      </c>
      <c r="AM727" t="s">
        <v>139</v>
      </c>
      <c r="AN727" t="s">
        <v>140</v>
      </c>
      <c r="AO727" t="s">
        <v>36</v>
      </c>
      <c r="AT727">
        <v>67.83</v>
      </c>
      <c r="AU727">
        <v>807.99</v>
      </c>
      <c r="AV727">
        <v>2021</v>
      </c>
      <c r="AW727">
        <v>5</v>
      </c>
      <c r="AX727" t="s">
        <v>40</v>
      </c>
      <c r="AY727">
        <v>11</v>
      </c>
      <c r="AZ727" s="1">
        <v>44209</v>
      </c>
      <c r="BA727" t="s">
        <v>41</v>
      </c>
      <c r="BB727" t="s">
        <v>1391</v>
      </c>
    </row>
    <row r="728" spans="1:55" x14ac:dyDescent="0.25">
      <c r="A728" s="12">
        <v>1700</v>
      </c>
      <c r="B728" s="12">
        <v>0</v>
      </c>
      <c r="C728" s="12" t="s">
        <v>1392</v>
      </c>
      <c r="D728" s="12">
        <v>2021</v>
      </c>
      <c r="E728" s="22">
        <v>2435</v>
      </c>
      <c r="F728" s="12"/>
      <c r="G728" s="12" t="s">
        <v>1393</v>
      </c>
      <c r="H728" s="20">
        <v>19.399999999999999</v>
      </c>
      <c r="I728" s="12">
        <v>0</v>
      </c>
      <c r="J728" s="21">
        <v>19.399999999999999</v>
      </c>
      <c r="K728" s="27" t="s">
        <v>1597</v>
      </c>
      <c r="L728" s="11" t="s">
        <v>1598</v>
      </c>
      <c r="M728" s="13"/>
      <c r="N728" s="14"/>
      <c r="O728" s="6"/>
      <c r="P728" s="15"/>
      <c r="Q728" s="7"/>
      <c r="R728" s="8">
        <f t="shared" si="11"/>
        <v>19.399999999999999</v>
      </c>
      <c r="S728" s="9"/>
      <c r="T728" s="10"/>
      <c r="U728" s="12"/>
      <c r="V728" s="12"/>
      <c r="W728" s="12">
        <v>7</v>
      </c>
      <c r="X728" s="12" t="s">
        <v>1366</v>
      </c>
      <c r="Y728" s="12">
        <v>1</v>
      </c>
      <c r="Z728" s="12" t="s">
        <v>44</v>
      </c>
      <c r="AE728">
        <v>1</v>
      </c>
      <c r="AF728" t="s">
        <v>45</v>
      </c>
      <c r="AG728">
        <v>2</v>
      </c>
      <c r="AH728" t="s">
        <v>46</v>
      </c>
      <c r="AI728">
        <v>3</v>
      </c>
      <c r="AJ728" t="s">
        <v>47</v>
      </c>
      <c r="AM728" t="s">
        <v>1394</v>
      </c>
      <c r="AN728" t="s">
        <v>1395</v>
      </c>
      <c r="AO728" t="s">
        <v>36</v>
      </c>
      <c r="AT728">
        <v>19.399999999999999</v>
      </c>
      <c r="AU728">
        <v>0</v>
      </c>
      <c r="AV728">
        <v>2021</v>
      </c>
      <c r="AW728">
        <v>551</v>
      </c>
      <c r="AX728" t="s">
        <v>40</v>
      </c>
      <c r="AY728">
        <v>638</v>
      </c>
      <c r="AZ728" s="1">
        <v>44559</v>
      </c>
      <c r="BA728" t="s">
        <v>41</v>
      </c>
      <c r="BB728" t="s">
        <v>92</v>
      </c>
    </row>
    <row r="729" spans="1:55" x14ac:dyDescent="0.25">
      <c r="A729" s="12">
        <v>94</v>
      </c>
      <c r="B729" s="12">
        <v>0</v>
      </c>
      <c r="C729" s="12" t="s">
        <v>1396</v>
      </c>
      <c r="D729" s="12">
        <v>2021</v>
      </c>
      <c r="E729" s="22">
        <v>243</v>
      </c>
      <c r="F729" s="12"/>
      <c r="G729" s="12" t="s">
        <v>90</v>
      </c>
      <c r="H729" s="20">
        <v>604</v>
      </c>
      <c r="I729" s="12">
        <v>0</v>
      </c>
      <c r="J729" s="21">
        <v>604</v>
      </c>
      <c r="K729" s="25" t="s">
        <v>1601</v>
      </c>
      <c r="L729" s="11" t="s">
        <v>1602</v>
      </c>
      <c r="M729" s="13">
        <v>589.4</v>
      </c>
      <c r="N729" s="14"/>
      <c r="O729" s="6"/>
      <c r="P729" s="15"/>
      <c r="Q729" s="7"/>
      <c r="R729" s="8">
        <f t="shared" si="11"/>
        <v>14.600000000000023</v>
      </c>
      <c r="S729" s="9"/>
      <c r="T729" s="10"/>
      <c r="U729" s="12"/>
      <c r="V729" s="12"/>
      <c r="W729" s="12">
        <v>7</v>
      </c>
      <c r="X729" s="12" t="s">
        <v>1366</v>
      </c>
      <c r="Y729" s="12">
        <v>1</v>
      </c>
      <c r="Z729" s="12" t="s">
        <v>44</v>
      </c>
      <c r="AE729">
        <v>1</v>
      </c>
      <c r="AF729" t="s">
        <v>45</v>
      </c>
      <c r="AG729">
        <v>3</v>
      </c>
      <c r="AH729" t="s">
        <v>138</v>
      </c>
      <c r="AI729">
        <v>3</v>
      </c>
      <c r="AJ729" t="s">
        <v>47</v>
      </c>
      <c r="AM729" t="s">
        <v>1397</v>
      </c>
      <c r="AN729" t="s">
        <v>1398</v>
      </c>
      <c r="AO729" t="s">
        <v>36</v>
      </c>
      <c r="AT729">
        <v>14.6</v>
      </c>
      <c r="AU729">
        <v>589.4</v>
      </c>
      <c r="AV729">
        <v>2021</v>
      </c>
      <c r="AW729">
        <v>4</v>
      </c>
      <c r="AX729" t="s">
        <v>40</v>
      </c>
      <c r="AY729">
        <v>10</v>
      </c>
      <c r="AZ729" s="1">
        <v>44209</v>
      </c>
      <c r="BA729" t="s">
        <v>41</v>
      </c>
      <c r="BB729" t="s">
        <v>90</v>
      </c>
    </row>
    <row r="730" spans="1:55" x14ac:dyDescent="0.25">
      <c r="A730" s="12">
        <v>94</v>
      </c>
      <c r="B730" s="12">
        <v>0</v>
      </c>
      <c r="C730" s="12" t="s">
        <v>1396</v>
      </c>
      <c r="D730" s="12">
        <v>2021</v>
      </c>
      <c r="E730" s="22">
        <v>279</v>
      </c>
      <c r="F730" s="12"/>
      <c r="G730" s="12" t="s">
        <v>1399</v>
      </c>
      <c r="H730" s="20">
        <v>683.5</v>
      </c>
      <c r="I730" s="12">
        <v>0</v>
      </c>
      <c r="J730" s="21">
        <v>683.5</v>
      </c>
      <c r="K730" s="25" t="s">
        <v>1601</v>
      </c>
      <c r="L730" s="11" t="s">
        <v>1602</v>
      </c>
      <c r="M730" s="13">
        <v>13.39</v>
      </c>
      <c r="N730" s="14"/>
      <c r="O730" s="6"/>
      <c r="P730" s="15"/>
      <c r="Q730" s="7"/>
      <c r="R730" s="8">
        <f t="shared" si="11"/>
        <v>670.11</v>
      </c>
      <c r="S730" s="9"/>
      <c r="T730" s="10"/>
      <c r="U730" s="12"/>
      <c r="V730" s="12"/>
      <c r="W730" s="12">
        <v>7</v>
      </c>
      <c r="X730" s="12" t="s">
        <v>1366</v>
      </c>
      <c r="Y730" s="12">
        <v>1</v>
      </c>
      <c r="Z730" s="12" t="s">
        <v>44</v>
      </c>
      <c r="AE730">
        <v>1</v>
      </c>
      <c r="AF730" t="s">
        <v>45</v>
      </c>
      <c r="AG730">
        <v>3</v>
      </c>
      <c r="AH730" t="s">
        <v>138</v>
      </c>
      <c r="AI730">
        <v>3</v>
      </c>
      <c r="AJ730" t="s">
        <v>47</v>
      </c>
      <c r="AM730" t="s">
        <v>1397</v>
      </c>
      <c r="AN730" t="s">
        <v>1398</v>
      </c>
      <c r="AO730" t="s">
        <v>36</v>
      </c>
      <c r="AR730" t="s">
        <v>1400</v>
      </c>
      <c r="AT730">
        <v>670.11</v>
      </c>
      <c r="AU730">
        <v>13.39</v>
      </c>
      <c r="AV730">
        <v>2021</v>
      </c>
      <c r="AW730">
        <v>20</v>
      </c>
      <c r="AX730" t="s">
        <v>40</v>
      </c>
      <c r="AY730">
        <v>23</v>
      </c>
      <c r="AZ730" s="1">
        <v>44216</v>
      </c>
      <c r="BA730" t="s">
        <v>41</v>
      </c>
      <c r="BB730" t="s">
        <v>1399</v>
      </c>
      <c r="BC730">
        <v>10263</v>
      </c>
    </row>
    <row r="731" spans="1:55" x14ac:dyDescent="0.25">
      <c r="A731" s="12">
        <v>94</v>
      </c>
      <c r="B731" s="12">
        <v>0</v>
      </c>
      <c r="C731" s="12" t="s">
        <v>1396</v>
      </c>
      <c r="D731" s="12">
        <v>2021</v>
      </c>
      <c r="E731" s="22">
        <v>448</v>
      </c>
      <c r="F731" s="12"/>
      <c r="G731" s="12" t="s">
        <v>1369</v>
      </c>
      <c r="H731" s="20">
        <v>44</v>
      </c>
      <c r="I731" s="12">
        <v>0</v>
      </c>
      <c r="J731" s="21">
        <v>44</v>
      </c>
      <c r="K731" s="27" t="s">
        <v>1599</v>
      </c>
      <c r="L731" s="11" t="s">
        <v>1600</v>
      </c>
      <c r="M731" s="13">
        <v>44</v>
      </c>
      <c r="N731" s="14"/>
      <c r="O731" s="6"/>
      <c r="P731" s="15"/>
      <c r="Q731" s="7"/>
      <c r="R731" s="8">
        <f t="shared" si="11"/>
        <v>0</v>
      </c>
      <c r="S731" s="9"/>
      <c r="T731" s="10"/>
      <c r="U731" s="12"/>
      <c r="V731" s="12"/>
      <c r="W731" s="12">
        <v>7</v>
      </c>
      <c r="X731" s="12" t="s">
        <v>1366</v>
      </c>
      <c r="Y731" s="12">
        <v>1</v>
      </c>
      <c r="Z731" s="12" t="s">
        <v>44</v>
      </c>
      <c r="AE731">
        <v>1</v>
      </c>
      <c r="AF731" t="s">
        <v>45</v>
      </c>
      <c r="AG731">
        <v>3</v>
      </c>
      <c r="AH731" t="s">
        <v>138</v>
      </c>
      <c r="AI731">
        <v>3</v>
      </c>
      <c r="AJ731" t="s">
        <v>47</v>
      </c>
      <c r="AM731" t="s">
        <v>1397</v>
      </c>
      <c r="AN731" t="s">
        <v>1398</v>
      </c>
      <c r="AO731" t="s">
        <v>36</v>
      </c>
      <c r="AT731">
        <v>0</v>
      </c>
      <c r="AU731">
        <v>44</v>
      </c>
      <c r="AV731">
        <v>2021</v>
      </c>
      <c r="AW731">
        <v>60</v>
      </c>
      <c r="AX731" t="s">
        <v>40</v>
      </c>
      <c r="AY731">
        <v>76</v>
      </c>
      <c r="AZ731" s="1">
        <v>44238</v>
      </c>
      <c r="BA731" t="s">
        <v>41</v>
      </c>
      <c r="BB731" t="s">
        <v>1369</v>
      </c>
    </row>
    <row r="732" spans="1:55" x14ac:dyDescent="0.25">
      <c r="A732" s="12">
        <v>94</v>
      </c>
      <c r="B732" s="12">
        <v>0</v>
      </c>
      <c r="C732" s="12" t="s">
        <v>1396</v>
      </c>
      <c r="D732" s="12">
        <v>2021</v>
      </c>
      <c r="E732" s="22">
        <v>793</v>
      </c>
      <c r="F732" s="12"/>
      <c r="G732" s="12" t="s">
        <v>1401</v>
      </c>
      <c r="H732" s="20">
        <v>39.51</v>
      </c>
      <c r="I732" s="12">
        <v>0</v>
      </c>
      <c r="J732" s="21">
        <v>39.51</v>
      </c>
      <c r="K732" s="27" t="s">
        <v>1599</v>
      </c>
      <c r="L732" s="11" t="s">
        <v>1600</v>
      </c>
      <c r="M732" s="13">
        <v>39.51</v>
      </c>
      <c r="N732" s="14"/>
      <c r="O732" s="6"/>
      <c r="P732" s="15"/>
      <c r="Q732" s="7"/>
      <c r="R732" s="8">
        <f t="shared" si="11"/>
        <v>0</v>
      </c>
      <c r="S732" s="9"/>
      <c r="T732" s="10"/>
      <c r="U732" s="12"/>
      <c r="V732" s="12"/>
      <c r="W732" s="12">
        <v>7</v>
      </c>
      <c r="X732" s="12" t="s">
        <v>1366</v>
      </c>
      <c r="Y732" s="12">
        <v>1</v>
      </c>
      <c r="Z732" s="12" t="s">
        <v>44</v>
      </c>
      <c r="AE732">
        <v>1</v>
      </c>
      <c r="AF732" t="s">
        <v>45</v>
      </c>
      <c r="AG732">
        <v>3</v>
      </c>
      <c r="AH732" t="s">
        <v>138</v>
      </c>
      <c r="AI732">
        <v>3</v>
      </c>
      <c r="AJ732" t="s">
        <v>47</v>
      </c>
      <c r="AM732" t="s">
        <v>1397</v>
      </c>
      <c r="AN732" t="s">
        <v>1398</v>
      </c>
      <c r="AO732" t="s">
        <v>36</v>
      </c>
      <c r="AR732" t="s">
        <v>1402</v>
      </c>
      <c r="AT732">
        <v>0</v>
      </c>
      <c r="AU732">
        <v>39.51</v>
      </c>
      <c r="AV732">
        <v>2021</v>
      </c>
      <c r="AW732">
        <v>134</v>
      </c>
      <c r="AX732" t="s">
        <v>40</v>
      </c>
      <c r="AY732">
        <v>155</v>
      </c>
      <c r="AZ732" s="1">
        <v>44301</v>
      </c>
      <c r="BA732" t="s">
        <v>41</v>
      </c>
      <c r="BB732" t="s">
        <v>1401</v>
      </c>
      <c r="BC732">
        <v>8271</v>
      </c>
    </row>
    <row r="733" spans="1:55" x14ac:dyDescent="0.25">
      <c r="A733" s="12">
        <v>94</v>
      </c>
      <c r="B733" s="12">
        <v>0</v>
      </c>
      <c r="C733" s="12" t="s">
        <v>1396</v>
      </c>
      <c r="D733" s="12">
        <v>2021</v>
      </c>
      <c r="E733" s="22">
        <v>813</v>
      </c>
      <c r="F733" s="12"/>
      <c r="G733" s="12" t="s">
        <v>1403</v>
      </c>
      <c r="H733" s="20">
        <v>434.46</v>
      </c>
      <c r="I733" s="12">
        <v>0</v>
      </c>
      <c r="J733" s="21">
        <v>434.46</v>
      </c>
      <c r="K733" s="25" t="s">
        <v>1601</v>
      </c>
      <c r="L733" s="11" t="s">
        <v>1602</v>
      </c>
      <c r="M733" s="13">
        <v>0.15</v>
      </c>
      <c r="N733" s="14"/>
      <c r="O733" s="6"/>
      <c r="P733" s="15"/>
      <c r="Q733" s="7"/>
      <c r="R733" s="8">
        <f t="shared" si="11"/>
        <v>434.31</v>
      </c>
      <c r="S733" s="9"/>
      <c r="T733" s="10"/>
      <c r="U733" s="12"/>
      <c r="V733" s="12"/>
      <c r="W733" s="12">
        <v>7</v>
      </c>
      <c r="X733" s="12" t="s">
        <v>1366</v>
      </c>
      <c r="Y733" s="12">
        <v>1</v>
      </c>
      <c r="Z733" s="12" t="s">
        <v>44</v>
      </c>
      <c r="AE733">
        <v>1</v>
      </c>
      <c r="AF733" t="s">
        <v>45</v>
      </c>
      <c r="AG733">
        <v>3</v>
      </c>
      <c r="AH733" t="s">
        <v>138</v>
      </c>
      <c r="AI733">
        <v>3</v>
      </c>
      <c r="AJ733" t="s">
        <v>47</v>
      </c>
      <c r="AM733" t="s">
        <v>1397</v>
      </c>
      <c r="AN733" t="s">
        <v>1398</v>
      </c>
      <c r="AO733" t="s">
        <v>36</v>
      </c>
      <c r="AR733" t="s">
        <v>1404</v>
      </c>
      <c r="AT733">
        <v>434.31</v>
      </c>
      <c r="AU733">
        <v>0.15</v>
      </c>
      <c r="AV733">
        <v>2021</v>
      </c>
      <c r="AW733">
        <v>147</v>
      </c>
      <c r="AX733" t="s">
        <v>40</v>
      </c>
      <c r="AY733">
        <v>175</v>
      </c>
      <c r="AZ733" s="1">
        <v>44310</v>
      </c>
      <c r="BA733" t="s">
        <v>41</v>
      </c>
      <c r="BB733" t="s">
        <v>1403</v>
      </c>
      <c r="BC733">
        <v>2953</v>
      </c>
    </row>
    <row r="734" spans="1:55" x14ac:dyDescent="0.25">
      <c r="A734" s="12">
        <v>94</v>
      </c>
      <c r="B734" s="12">
        <v>0</v>
      </c>
      <c r="C734" s="12" t="s">
        <v>1396</v>
      </c>
      <c r="D734" s="12">
        <v>2021</v>
      </c>
      <c r="E734" s="22">
        <v>2313</v>
      </c>
      <c r="F734" s="12"/>
      <c r="G734" s="12" t="s">
        <v>1405</v>
      </c>
      <c r="H734" s="20">
        <v>2035</v>
      </c>
      <c r="I734" s="12">
        <v>0</v>
      </c>
      <c r="J734" s="21">
        <v>2035</v>
      </c>
      <c r="K734" s="25" t="s">
        <v>1601</v>
      </c>
      <c r="L734" s="11" t="s">
        <v>1602</v>
      </c>
      <c r="M734" s="13">
        <v>2.44</v>
      </c>
      <c r="N734" s="14"/>
      <c r="O734" s="6"/>
      <c r="P734" s="15"/>
      <c r="Q734" s="7"/>
      <c r="R734" s="8">
        <f t="shared" si="11"/>
        <v>2032.56</v>
      </c>
      <c r="S734" s="9"/>
      <c r="T734" s="10"/>
      <c r="U734" s="12"/>
      <c r="V734" s="12"/>
      <c r="W734" s="12">
        <v>7</v>
      </c>
      <c r="X734" s="12" t="s">
        <v>1366</v>
      </c>
      <c r="Y734" s="12">
        <v>1</v>
      </c>
      <c r="Z734" s="12" t="s">
        <v>44</v>
      </c>
      <c r="AE734">
        <v>1</v>
      </c>
      <c r="AF734" t="s">
        <v>45</v>
      </c>
      <c r="AG734">
        <v>3</v>
      </c>
      <c r="AH734" t="s">
        <v>138</v>
      </c>
      <c r="AI734">
        <v>3</v>
      </c>
      <c r="AJ734" t="s">
        <v>47</v>
      </c>
      <c r="AM734" t="s">
        <v>1397</v>
      </c>
      <c r="AN734" t="s">
        <v>1398</v>
      </c>
      <c r="AO734" t="s">
        <v>36</v>
      </c>
      <c r="AR734" t="s">
        <v>1406</v>
      </c>
      <c r="AT734">
        <v>2032.56</v>
      </c>
      <c r="AU734">
        <v>2.44</v>
      </c>
      <c r="AV734">
        <v>2021</v>
      </c>
      <c r="AW734">
        <v>525</v>
      </c>
      <c r="AX734" t="s">
        <v>40</v>
      </c>
      <c r="AY734">
        <v>608</v>
      </c>
      <c r="AZ734" s="1">
        <v>44547</v>
      </c>
      <c r="BA734" t="s">
        <v>41</v>
      </c>
      <c r="BB734" t="s">
        <v>1405</v>
      </c>
      <c r="BC734">
        <v>2953</v>
      </c>
    </row>
    <row r="735" spans="1:55" x14ac:dyDescent="0.25">
      <c r="A735" s="12">
        <v>119</v>
      </c>
      <c r="B735" s="12">
        <v>2</v>
      </c>
      <c r="C735" s="12" t="s">
        <v>1407</v>
      </c>
      <c r="D735" s="12">
        <v>2021</v>
      </c>
      <c r="E735" s="22">
        <v>250</v>
      </c>
      <c r="F735" s="12"/>
      <c r="G735" s="12" t="s">
        <v>90</v>
      </c>
      <c r="H735" s="20">
        <v>500</v>
      </c>
      <c r="I735" s="12">
        <v>0</v>
      </c>
      <c r="J735" s="21">
        <v>500</v>
      </c>
      <c r="K735" s="27" t="s">
        <v>1599</v>
      </c>
      <c r="L735" s="11" t="s">
        <v>1600</v>
      </c>
      <c r="M735" s="13">
        <v>500</v>
      </c>
      <c r="N735" s="14"/>
      <c r="O735" s="6"/>
      <c r="P735" s="15"/>
      <c r="Q735" s="7"/>
      <c r="R735" s="8">
        <f t="shared" si="11"/>
        <v>0</v>
      </c>
      <c r="S735" s="9"/>
      <c r="T735" s="10"/>
      <c r="U735" s="12"/>
      <c r="V735" s="12"/>
      <c r="W735" s="12">
        <v>7</v>
      </c>
      <c r="X735" s="12" t="s">
        <v>1366</v>
      </c>
      <c r="Y735" s="12">
        <v>1</v>
      </c>
      <c r="Z735" s="12" t="s">
        <v>44</v>
      </c>
      <c r="AE735">
        <v>1</v>
      </c>
      <c r="AF735" t="s">
        <v>45</v>
      </c>
      <c r="AG735">
        <v>3</v>
      </c>
      <c r="AH735" t="s">
        <v>138</v>
      </c>
      <c r="AI735">
        <v>3</v>
      </c>
      <c r="AJ735" t="s">
        <v>47</v>
      </c>
      <c r="AM735" t="s">
        <v>253</v>
      </c>
      <c r="AN735" t="s">
        <v>254</v>
      </c>
      <c r="AO735" t="s">
        <v>36</v>
      </c>
      <c r="AT735">
        <v>0</v>
      </c>
      <c r="AU735">
        <v>500</v>
      </c>
      <c r="AV735">
        <v>2021</v>
      </c>
      <c r="AW735">
        <v>4</v>
      </c>
      <c r="AX735" t="s">
        <v>40</v>
      </c>
      <c r="AY735">
        <v>10</v>
      </c>
      <c r="AZ735" s="1">
        <v>44209</v>
      </c>
      <c r="BA735" t="s">
        <v>41</v>
      </c>
      <c r="BB735" t="s">
        <v>90</v>
      </c>
    </row>
    <row r="736" spans="1:55" x14ac:dyDescent="0.25">
      <c r="A736" s="12">
        <v>384</v>
      </c>
      <c r="B736" s="12">
        <v>0</v>
      </c>
      <c r="C736" s="12" t="s">
        <v>1408</v>
      </c>
      <c r="D736" s="12">
        <v>2021</v>
      </c>
      <c r="E736" s="22">
        <v>795</v>
      </c>
      <c r="F736" s="12"/>
      <c r="G736" s="12" t="s">
        <v>1401</v>
      </c>
      <c r="H736" s="20">
        <v>500</v>
      </c>
      <c r="I736" s="12">
        <v>0</v>
      </c>
      <c r="J736" s="21">
        <v>500</v>
      </c>
      <c r="K736" s="25" t="s">
        <v>1601</v>
      </c>
      <c r="L736" s="11" t="s">
        <v>1602</v>
      </c>
      <c r="M736" s="13">
        <v>2.2400000000000002</v>
      </c>
      <c r="N736" s="14"/>
      <c r="O736" s="6"/>
      <c r="P736" s="15"/>
      <c r="Q736" s="7"/>
      <c r="R736" s="8">
        <f t="shared" si="11"/>
        <v>497.76</v>
      </c>
      <c r="S736" s="9"/>
      <c r="T736" s="10"/>
      <c r="U736" s="12"/>
      <c r="V736" s="12"/>
      <c r="W736" s="12">
        <v>7</v>
      </c>
      <c r="X736" s="12" t="s">
        <v>1366</v>
      </c>
      <c r="Y736" s="12">
        <v>1</v>
      </c>
      <c r="Z736" s="12" t="s">
        <v>44</v>
      </c>
      <c r="AE736">
        <v>1</v>
      </c>
      <c r="AF736" t="s">
        <v>45</v>
      </c>
      <c r="AG736">
        <v>4</v>
      </c>
      <c r="AH736" t="s">
        <v>572</v>
      </c>
      <c r="AI736">
        <v>3</v>
      </c>
      <c r="AJ736" t="s">
        <v>47</v>
      </c>
      <c r="AM736" t="s">
        <v>1397</v>
      </c>
      <c r="AN736" t="s">
        <v>1398</v>
      </c>
      <c r="AO736" t="s">
        <v>36</v>
      </c>
      <c r="AR736" t="s">
        <v>1402</v>
      </c>
      <c r="AT736">
        <v>497.76</v>
      </c>
      <c r="AU736">
        <v>2.2400000000000002</v>
      </c>
      <c r="AV736">
        <v>2021</v>
      </c>
      <c r="AW736">
        <v>134</v>
      </c>
      <c r="AX736" t="s">
        <v>40</v>
      </c>
      <c r="AY736">
        <v>155</v>
      </c>
      <c r="AZ736" s="1">
        <v>44301</v>
      </c>
      <c r="BA736" t="s">
        <v>41</v>
      </c>
      <c r="BB736" t="s">
        <v>1401</v>
      </c>
      <c r="BC736">
        <v>8271</v>
      </c>
    </row>
    <row r="737" spans="1:55" x14ac:dyDescent="0.25">
      <c r="A737" s="12">
        <v>92</v>
      </c>
      <c r="B737" s="12">
        <v>0</v>
      </c>
      <c r="C737" s="12" t="s">
        <v>1409</v>
      </c>
      <c r="D737" s="12">
        <v>2021</v>
      </c>
      <c r="E737" s="22">
        <v>242</v>
      </c>
      <c r="F737" s="12"/>
      <c r="G737" s="12" t="s">
        <v>90</v>
      </c>
      <c r="H737" s="20">
        <v>496.5</v>
      </c>
      <c r="I737" s="12">
        <v>0</v>
      </c>
      <c r="J737" s="21">
        <v>496.5</v>
      </c>
      <c r="K737" s="25" t="s">
        <v>1601</v>
      </c>
      <c r="L737" s="11" t="s">
        <v>1602</v>
      </c>
      <c r="M737" s="13">
        <v>378.5</v>
      </c>
      <c r="N737" s="14"/>
      <c r="O737" s="6"/>
      <c r="P737" s="15"/>
      <c r="Q737" s="7"/>
      <c r="R737" s="8">
        <f t="shared" si="11"/>
        <v>118</v>
      </c>
      <c r="S737" s="9"/>
      <c r="T737" s="10"/>
      <c r="U737" s="12"/>
      <c r="V737" s="12"/>
      <c r="W737" s="12">
        <v>7</v>
      </c>
      <c r="X737" s="12" t="s">
        <v>1366</v>
      </c>
      <c r="Y737" s="12">
        <v>1</v>
      </c>
      <c r="Z737" s="12" t="s">
        <v>44</v>
      </c>
      <c r="AE737">
        <v>1</v>
      </c>
      <c r="AF737" t="s">
        <v>45</v>
      </c>
      <c r="AG737">
        <v>6</v>
      </c>
      <c r="AH737" t="s">
        <v>147</v>
      </c>
      <c r="AI737">
        <v>3</v>
      </c>
      <c r="AJ737" t="s">
        <v>47</v>
      </c>
      <c r="AM737" t="s">
        <v>253</v>
      </c>
      <c r="AN737" t="s">
        <v>254</v>
      </c>
      <c r="AO737" t="s">
        <v>36</v>
      </c>
      <c r="AT737">
        <v>118</v>
      </c>
      <c r="AU737">
        <v>378.5</v>
      </c>
      <c r="AV737">
        <v>2021</v>
      </c>
      <c r="AW737">
        <v>4</v>
      </c>
      <c r="AX737" t="s">
        <v>40</v>
      </c>
      <c r="AY737">
        <v>10</v>
      </c>
      <c r="AZ737" s="1">
        <v>44209</v>
      </c>
      <c r="BA737" t="s">
        <v>41</v>
      </c>
      <c r="BB737" t="s">
        <v>90</v>
      </c>
    </row>
    <row r="738" spans="1:55" x14ac:dyDescent="0.25">
      <c r="A738" s="12">
        <v>92</v>
      </c>
      <c r="B738" s="12">
        <v>0</v>
      </c>
      <c r="C738" s="12" t="s">
        <v>1409</v>
      </c>
      <c r="D738" s="12">
        <v>2021</v>
      </c>
      <c r="E738" s="22">
        <v>2310</v>
      </c>
      <c r="F738" s="12"/>
      <c r="G738" s="12" t="s">
        <v>1379</v>
      </c>
      <c r="H738" s="20">
        <v>506.02</v>
      </c>
      <c r="I738" s="12">
        <v>0</v>
      </c>
      <c r="J738" s="21">
        <v>506.02</v>
      </c>
      <c r="K738" s="27" t="s">
        <v>1597</v>
      </c>
      <c r="L738" s="11" t="s">
        <v>1598</v>
      </c>
      <c r="M738" s="13"/>
      <c r="N738" s="14"/>
      <c r="O738" s="6"/>
      <c r="P738" s="15"/>
      <c r="Q738" s="7"/>
      <c r="R738" s="8">
        <f t="shared" si="11"/>
        <v>506.02</v>
      </c>
      <c r="S738" s="9"/>
      <c r="T738" s="10"/>
      <c r="U738" s="12"/>
      <c r="V738" s="12"/>
      <c r="W738" s="12">
        <v>7</v>
      </c>
      <c r="X738" s="12" t="s">
        <v>1366</v>
      </c>
      <c r="Y738" s="12">
        <v>1</v>
      </c>
      <c r="Z738" s="12" t="s">
        <v>44</v>
      </c>
      <c r="AE738">
        <v>1</v>
      </c>
      <c r="AF738" t="s">
        <v>45</v>
      </c>
      <c r="AG738">
        <v>6</v>
      </c>
      <c r="AH738" t="s">
        <v>147</v>
      </c>
      <c r="AI738">
        <v>3</v>
      </c>
      <c r="AJ738" t="s">
        <v>47</v>
      </c>
      <c r="AM738" t="s">
        <v>253</v>
      </c>
      <c r="AN738" t="s">
        <v>254</v>
      </c>
      <c r="AO738" t="s">
        <v>36</v>
      </c>
      <c r="AR738" t="s">
        <v>1380</v>
      </c>
      <c r="AT738">
        <v>506.02</v>
      </c>
      <c r="AU738">
        <v>0</v>
      </c>
      <c r="AV738">
        <v>2021</v>
      </c>
      <c r="AW738">
        <v>520</v>
      </c>
      <c r="AX738" t="s">
        <v>40</v>
      </c>
      <c r="AY738">
        <v>606</v>
      </c>
      <c r="AZ738" s="1">
        <v>44545</v>
      </c>
      <c r="BA738" t="s">
        <v>41</v>
      </c>
      <c r="BB738" t="s">
        <v>1379</v>
      </c>
      <c r="BC738">
        <v>364</v>
      </c>
    </row>
    <row r="739" spans="1:55" x14ac:dyDescent="0.25">
      <c r="A739" s="12">
        <v>93</v>
      </c>
      <c r="B739" s="12">
        <v>0</v>
      </c>
      <c r="C739" s="12" t="s">
        <v>1410</v>
      </c>
      <c r="D739" s="12">
        <v>2019</v>
      </c>
      <c r="E739" s="22">
        <v>175</v>
      </c>
      <c r="F739" s="12"/>
      <c r="G739" s="12" t="s">
        <v>1411</v>
      </c>
      <c r="H739" s="20">
        <v>150</v>
      </c>
      <c r="I739" s="12">
        <v>0</v>
      </c>
      <c r="J739" s="21">
        <v>150</v>
      </c>
      <c r="K739" s="27" t="s">
        <v>1599</v>
      </c>
      <c r="L739" s="11" t="s">
        <v>1600</v>
      </c>
      <c r="M739" s="13">
        <v>150</v>
      </c>
      <c r="N739" s="14"/>
      <c r="O739" s="6"/>
      <c r="P739" s="15"/>
      <c r="Q739" s="7"/>
      <c r="R739" s="8">
        <f t="shared" si="11"/>
        <v>0</v>
      </c>
      <c r="S739" s="9"/>
      <c r="T739" s="10"/>
      <c r="U739" s="12"/>
      <c r="V739" s="12"/>
      <c r="W739" s="12">
        <v>7</v>
      </c>
      <c r="X739" s="12" t="s">
        <v>1366</v>
      </c>
      <c r="Y739" s="12">
        <v>1</v>
      </c>
      <c r="Z739" s="12" t="s">
        <v>44</v>
      </c>
      <c r="AE739">
        <v>1</v>
      </c>
      <c r="AF739" t="s">
        <v>45</v>
      </c>
      <c r="AG739">
        <v>6</v>
      </c>
      <c r="AH739" t="s">
        <v>147</v>
      </c>
      <c r="AI739">
        <v>3</v>
      </c>
      <c r="AJ739" t="s">
        <v>47</v>
      </c>
      <c r="AM739" t="s">
        <v>262</v>
      </c>
      <c r="AN739" t="s">
        <v>263</v>
      </c>
      <c r="AO739" t="s">
        <v>36</v>
      </c>
      <c r="AR739" t="s">
        <v>1412</v>
      </c>
      <c r="AT739">
        <v>0</v>
      </c>
      <c r="AU739">
        <v>150</v>
      </c>
      <c r="AV739">
        <v>2016</v>
      </c>
      <c r="AW739">
        <v>92</v>
      </c>
      <c r="AX739" t="s">
        <v>40</v>
      </c>
      <c r="AY739">
        <v>129</v>
      </c>
      <c r="AZ739" s="1">
        <v>42471</v>
      </c>
      <c r="BA739" t="s">
        <v>41</v>
      </c>
      <c r="BB739" t="s">
        <v>1411</v>
      </c>
      <c r="BC739">
        <v>9302</v>
      </c>
    </row>
    <row r="740" spans="1:55" x14ac:dyDescent="0.25">
      <c r="A740" s="12">
        <v>93</v>
      </c>
      <c r="B740" s="12">
        <v>0</v>
      </c>
      <c r="C740" s="12" t="s">
        <v>1410</v>
      </c>
      <c r="D740" s="12">
        <v>2019</v>
      </c>
      <c r="E740" s="22">
        <v>784</v>
      </c>
      <c r="F740" s="12"/>
      <c r="G740" s="12" t="s">
        <v>1413</v>
      </c>
      <c r="H740" s="20">
        <v>150</v>
      </c>
      <c r="I740" s="12">
        <v>0</v>
      </c>
      <c r="J740" s="21">
        <v>150</v>
      </c>
      <c r="K740" s="27" t="s">
        <v>1597</v>
      </c>
      <c r="L740" s="11" t="s">
        <v>1598</v>
      </c>
      <c r="M740" s="13"/>
      <c r="N740" s="14"/>
      <c r="O740" s="6"/>
      <c r="P740" s="15"/>
      <c r="Q740" s="7"/>
      <c r="R740" s="8">
        <f t="shared" si="11"/>
        <v>150</v>
      </c>
      <c r="S740" s="9"/>
      <c r="T740" s="10"/>
      <c r="U740" s="12"/>
      <c r="V740" s="12"/>
      <c r="W740" s="12">
        <v>7</v>
      </c>
      <c r="X740" s="12" t="s">
        <v>1366</v>
      </c>
      <c r="Y740" s="12">
        <v>1</v>
      </c>
      <c r="Z740" s="12" t="s">
        <v>44</v>
      </c>
      <c r="AE740">
        <v>1</v>
      </c>
      <c r="AF740" t="s">
        <v>45</v>
      </c>
      <c r="AG740">
        <v>6</v>
      </c>
      <c r="AH740" t="s">
        <v>147</v>
      </c>
      <c r="AI740">
        <v>3</v>
      </c>
      <c r="AJ740" t="s">
        <v>47</v>
      </c>
      <c r="AM740" t="s">
        <v>262</v>
      </c>
      <c r="AN740" t="s">
        <v>263</v>
      </c>
      <c r="AO740" t="s">
        <v>36</v>
      </c>
      <c r="AR740" t="s">
        <v>1414</v>
      </c>
      <c r="AT740">
        <v>0</v>
      </c>
      <c r="AU740">
        <v>150</v>
      </c>
      <c r="AV740">
        <v>2019</v>
      </c>
      <c r="AW740">
        <v>114</v>
      </c>
      <c r="AX740" t="s">
        <v>40</v>
      </c>
      <c r="AY740">
        <v>130</v>
      </c>
      <c r="AZ740" s="1">
        <v>43564</v>
      </c>
      <c r="BA740" t="s">
        <v>41</v>
      </c>
      <c r="BB740" t="s">
        <v>1413</v>
      </c>
      <c r="BC740">
        <v>4867</v>
      </c>
    </row>
    <row r="741" spans="1:55" x14ac:dyDescent="0.25">
      <c r="A741" s="12">
        <v>93</v>
      </c>
      <c r="B741" s="12">
        <v>0</v>
      </c>
      <c r="C741" s="12" t="s">
        <v>1410</v>
      </c>
      <c r="D741" s="12">
        <v>2020</v>
      </c>
      <c r="E741" s="22">
        <v>142</v>
      </c>
      <c r="F741" s="12"/>
      <c r="G741" s="12" t="s">
        <v>1413</v>
      </c>
      <c r="H741" s="20">
        <v>150</v>
      </c>
      <c r="I741" s="12">
        <v>0</v>
      </c>
      <c r="J741" s="21">
        <v>150</v>
      </c>
      <c r="K741" s="27" t="s">
        <v>1597</v>
      </c>
      <c r="L741" s="11" t="s">
        <v>1598</v>
      </c>
      <c r="M741" s="13"/>
      <c r="N741" s="14"/>
      <c r="O741" s="6"/>
      <c r="P741" s="15"/>
      <c r="Q741" s="7"/>
      <c r="R741" s="8">
        <f t="shared" si="11"/>
        <v>150</v>
      </c>
      <c r="S741" s="9"/>
      <c r="T741" s="10"/>
      <c r="U741" s="12">
        <v>2019</v>
      </c>
      <c r="V741" s="12">
        <v>22</v>
      </c>
      <c r="W741" s="12">
        <v>7</v>
      </c>
      <c r="X741" s="12" t="s">
        <v>1366</v>
      </c>
      <c r="Y741" s="12">
        <v>1</v>
      </c>
      <c r="Z741" s="12" t="s">
        <v>44</v>
      </c>
      <c r="AE741">
        <v>1</v>
      </c>
      <c r="AF741" t="s">
        <v>45</v>
      </c>
      <c r="AG741">
        <v>6</v>
      </c>
      <c r="AH741" t="s">
        <v>147</v>
      </c>
      <c r="AI741">
        <v>3</v>
      </c>
      <c r="AJ741" t="s">
        <v>47</v>
      </c>
      <c r="AM741" t="s">
        <v>262</v>
      </c>
      <c r="AN741" t="s">
        <v>263</v>
      </c>
      <c r="AO741" t="s">
        <v>36</v>
      </c>
      <c r="AR741" t="s">
        <v>1414</v>
      </c>
      <c r="AT741">
        <v>0</v>
      </c>
      <c r="AU741">
        <v>150</v>
      </c>
      <c r="AV741">
        <v>2019</v>
      </c>
      <c r="AW741">
        <v>114</v>
      </c>
      <c r="AX741" t="s">
        <v>40</v>
      </c>
      <c r="AY741">
        <v>130</v>
      </c>
      <c r="AZ741" s="1">
        <v>43564</v>
      </c>
      <c r="BA741" t="s">
        <v>41</v>
      </c>
      <c r="BB741" t="s">
        <v>1413</v>
      </c>
      <c r="BC741">
        <v>4867</v>
      </c>
    </row>
    <row r="742" spans="1:55" x14ac:dyDescent="0.25">
      <c r="A742" s="12">
        <v>93</v>
      </c>
      <c r="B742" s="12">
        <v>0</v>
      </c>
      <c r="C742" s="12" t="s">
        <v>1410</v>
      </c>
      <c r="D742" s="12">
        <v>2020</v>
      </c>
      <c r="E742" s="22">
        <v>217</v>
      </c>
      <c r="F742" s="12"/>
      <c r="G742" s="12" t="s">
        <v>1411</v>
      </c>
      <c r="H742" s="20">
        <v>150</v>
      </c>
      <c r="I742" s="12">
        <v>0</v>
      </c>
      <c r="J742" s="21">
        <v>150</v>
      </c>
      <c r="K742" s="27" t="s">
        <v>1599</v>
      </c>
      <c r="L742" s="11" t="s">
        <v>1600</v>
      </c>
      <c r="M742" s="13">
        <v>150</v>
      </c>
      <c r="N742" s="14"/>
      <c r="O742" s="6"/>
      <c r="P742" s="15"/>
      <c r="Q742" s="7"/>
      <c r="R742" s="8">
        <f t="shared" si="11"/>
        <v>0</v>
      </c>
      <c r="S742" s="9"/>
      <c r="T742" s="10"/>
      <c r="U742" s="12"/>
      <c r="V742" s="12"/>
      <c r="W742" s="12">
        <v>7</v>
      </c>
      <c r="X742" s="12" t="s">
        <v>1366</v>
      </c>
      <c r="Y742" s="12">
        <v>1</v>
      </c>
      <c r="Z742" s="12" t="s">
        <v>44</v>
      </c>
      <c r="AE742">
        <v>1</v>
      </c>
      <c r="AF742" t="s">
        <v>45</v>
      </c>
      <c r="AG742">
        <v>6</v>
      </c>
      <c r="AH742" t="s">
        <v>147</v>
      </c>
      <c r="AI742">
        <v>3</v>
      </c>
      <c r="AJ742" t="s">
        <v>47</v>
      </c>
      <c r="AM742" t="s">
        <v>262</v>
      </c>
      <c r="AN742" t="s">
        <v>263</v>
      </c>
      <c r="AO742" t="s">
        <v>36</v>
      </c>
      <c r="AR742" t="s">
        <v>1412</v>
      </c>
      <c r="AT742">
        <v>0</v>
      </c>
      <c r="AU742">
        <v>150</v>
      </c>
      <c r="AV742">
        <v>2016</v>
      </c>
      <c r="AW742">
        <v>92</v>
      </c>
      <c r="AX742" t="s">
        <v>40</v>
      </c>
      <c r="AY742">
        <v>129</v>
      </c>
      <c r="AZ742" s="1">
        <v>42471</v>
      </c>
      <c r="BA742" t="s">
        <v>41</v>
      </c>
      <c r="BB742" t="s">
        <v>1411</v>
      </c>
      <c r="BC742">
        <v>9302</v>
      </c>
    </row>
    <row r="743" spans="1:55" x14ac:dyDescent="0.25">
      <c r="A743" s="12">
        <v>93</v>
      </c>
      <c r="B743" s="12">
        <v>0</v>
      </c>
      <c r="C743" s="12" t="s">
        <v>1410</v>
      </c>
      <c r="D743" s="12">
        <v>2020</v>
      </c>
      <c r="E743" s="22">
        <v>984</v>
      </c>
      <c r="F743" s="12"/>
      <c r="G743" s="12" t="s">
        <v>1415</v>
      </c>
      <c r="H743" s="20">
        <v>200</v>
      </c>
      <c r="I743" s="12">
        <v>0</v>
      </c>
      <c r="J743" s="21">
        <v>200</v>
      </c>
      <c r="K743" s="27" t="s">
        <v>1597</v>
      </c>
      <c r="L743" s="11" t="s">
        <v>1598</v>
      </c>
      <c r="M743" s="13"/>
      <c r="N743" s="14"/>
      <c r="O743" s="6"/>
      <c r="P743" s="15"/>
      <c r="Q743" s="7"/>
      <c r="R743" s="8">
        <f t="shared" si="11"/>
        <v>200</v>
      </c>
      <c r="S743" s="9"/>
      <c r="T743" s="10"/>
      <c r="U743" s="12"/>
      <c r="V743" s="12"/>
      <c r="W743" s="12">
        <v>7</v>
      </c>
      <c r="X743" s="12" t="s">
        <v>1366</v>
      </c>
      <c r="Y743" s="12">
        <v>1</v>
      </c>
      <c r="Z743" s="12" t="s">
        <v>44</v>
      </c>
      <c r="AE743">
        <v>1</v>
      </c>
      <c r="AF743" t="s">
        <v>45</v>
      </c>
      <c r="AG743">
        <v>6</v>
      </c>
      <c r="AH743" t="s">
        <v>147</v>
      </c>
      <c r="AI743">
        <v>3</v>
      </c>
      <c r="AJ743" t="s">
        <v>47</v>
      </c>
      <c r="AM743" t="s">
        <v>262</v>
      </c>
      <c r="AN743" t="s">
        <v>263</v>
      </c>
      <c r="AO743" t="s">
        <v>36</v>
      </c>
      <c r="AR743" t="s">
        <v>1416</v>
      </c>
      <c r="AT743">
        <v>0</v>
      </c>
      <c r="AU743">
        <v>200</v>
      </c>
      <c r="AV743">
        <v>2020</v>
      </c>
      <c r="AW743">
        <v>186</v>
      </c>
      <c r="AX743" t="s">
        <v>40</v>
      </c>
      <c r="AY743">
        <v>210</v>
      </c>
      <c r="AZ743" s="1">
        <v>43966</v>
      </c>
      <c r="BA743" t="s">
        <v>41</v>
      </c>
      <c r="BB743" t="s">
        <v>1417</v>
      </c>
      <c r="BC743">
        <v>4867</v>
      </c>
    </row>
    <row r="744" spans="1:55" x14ac:dyDescent="0.25">
      <c r="A744" s="12">
        <v>93</v>
      </c>
      <c r="B744" s="12">
        <v>0</v>
      </c>
      <c r="C744" s="12" t="s">
        <v>1410</v>
      </c>
      <c r="D744" s="12">
        <v>2020</v>
      </c>
      <c r="E744" s="22">
        <v>986</v>
      </c>
      <c r="F744" s="12"/>
      <c r="G744" s="12" t="s">
        <v>1415</v>
      </c>
      <c r="H744" s="20">
        <v>200</v>
      </c>
      <c r="I744" s="12">
        <v>0</v>
      </c>
      <c r="J744" s="21">
        <v>200</v>
      </c>
      <c r="K744" s="27" t="s">
        <v>1597</v>
      </c>
      <c r="L744" s="11" t="s">
        <v>1598</v>
      </c>
      <c r="M744" s="13"/>
      <c r="N744" s="14"/>
      <c r="O744" s="6"/>
      <c r="P744" s="15"/>
      <c r="Q744" s="7"/>
      <c r="R744" s="8">
        <f t="shared" si="11"/>
        <v>200</v>
      </c>
      <c r="S744" s="9"/>
      <c r="T744" s="10"/>
      <c r="U744" s="12"/>
      <c r="V744" s="12"/>
      <c r="W744" s="12">
        <v>7</v>
      </c>
      <c r="X744" s="12" t="s">
        <v>1366</v>
      </c>
      <c r="Y744" s="12">
        <v>1</v>
      </c>
      <c r="Z744" s="12" t="s">
        <v>44</v>
      </c>
      <c r="AE744">
        <v>1</v>
      </c>
      <c r="AF744" t="s">
        <v>45</v>
      </c>
      <c r="AG744">
        <v>6</v>
      </c>
      <c r="AH744" t="s">
        <v>147</v>
      </c>
      <c r="AI744">
        <v>3</v>
      </c>
      <c r="AJ744" t="s">
        <v>47</v>
      </c>
      <c r="AM744" t="s">
        <v>262</v>
      </c>
      <c r="AN744" t="s">
        <v>263</v>
      </c>
      <c r="AO744" t="s">
        <v>36</v>
      </c>
      <c r="AR744" t="s">
        <v>1418</v>
      </c>
      <c r="AT744">
        <v>0</v>
      </c>
      <c r="AU744">
        <v>200</v>
      </c>
      <c r="AV744">
        <v>2020</v>
      </c>
      <c r="AW744">
        <v>186</v>
      </c>
      <c r="AX744" t="s">
        <v>40</v>
      </c>
      <c r="AY744">
        <v>210</v>
      </c>
      <c r="AZ744" s="1">
        <v>43966</v>
      </c>
      <c r="BA744" t="s">
        <v>41</v>
      </c>
      <c r="BB744" t="s">
        <v>1417</v>
      </c>
      <c r="BC744">
        <v>8223</v>
      </c>
    </row>
    <row r="745" spans="1:55" x14ac:dyDescent="0.25">
      <c r="A745" s="12">
        <v>93</v>
      </c>
      <c r="B745" s="12">
        <v>0</v>
      </c>
      <c r="C745" s="12" t="s">
        <v>1410</v>
      </c>
      <c r="D745" s="12">
        <v>2021</v>
      </c>
      <c r="E745" s="22">
        <v>8</v>
      </c>
      <c r="F745" s="12"/>
      <c r="G745" s="12" t="s">
        <v>1413</v>
      </c>
      <c r="H745" s="20">
        <v>555.49</v>
      </c>
      <c r="I745" s="12">
        <v>0</v>
      </c>
      <c r="J745" s="21">
        <v>555.49</v>
      </c>
      <c r="K745" s="27" t="s">
        <v>1597</v>
      </c>
      <c r="L745" s="11" t="s">
        <v>1598</v>
      </c>
      <c r="M745" s="13"/>
      <c r="N745" s="14"/>
      <c r="O745" s="6"/>
      <c r="P745" s="15"/>
      <c r="Q745" s="7"/>
      <c r="R745" s="8">
        <f t="shared" si="11"/>
        <v>555.49</v>
      </c>
      <c r="S745" s="9"/>
      <c r="T745" s="10"/>
      <c r="U745" s="12">
        <v>2019</v>
      </c>
      <c r="V745" s="12">
        <v>23</v>
      </c>
      <c r="W745" s="12">
        <v>7</v>
      </c>
      <c r="X745" s="12" t="s">
        <v>1366</v>
      </c>
      <c r="Y745" s="12">
        <v>1</v>
      </c>
      <c r="Z745" s="12" t="s">
        <v>44</v>
      </c>
      <c r="AE745">
        <v>1</v>
      </c>
      <c r="AF745" t="s">
        <v>45</v>
      </c>
      <c r="AG745">
        <v>6</v>
      </c>
      <c r="AH745" t="s">
        <v>147</v>
      </c>
      <c r="AI745">
        <v>3</v>
      </c>
      <c r="AJ745" t="s">
        <v>47</v>
      </c>
      <c r="AM745" t="s">
        <v>262</v>
      </c>
      <c r="AN745" t="s">
        <v>263</v>
      </c>
      <c r="AO745" t="s">
        <v>36</v>
      </c>
      <c r="AR745" t="s">
        <v>1414</v>
      </c>
      <c r="AT745">
        <v>438.5</v>
      </c>
      <c r="AU745">
        <v>116.99</v>
      </c>
      <c r="AV745">
        <v>2019</v>
      </c>
      <c r="AW745">
        <v>114</v>
      </c>
      <c r="AX745" t="s">
        <v>40</v>
      </c>
      <c r="AY745">
        <v>130</v>
      </c>
      <c r="AZ745" s="1">
        <v>43564</v>
      </c>
      <c r="BA745" t="s">
        <v>41</v>
      </c>
      <c r="BB745" t="s">
        <v>1413</v>
      </c>
      <c r="BC745">
        <v>4867</v>
      </c>
    </row>
    <row r="746" spans="1:55" x14ac:dyDescent="0.25">
      <c r="A746" s="12">
        <v>93</v>
      </c>
      <c r="B746" s="12">
        <v>0</v>
      </c>
      <c r="C746" s="12" t="s">
        <v>1410</v>
      </c>
      <c r="D746" s="12">
        <v>2021</v>
      </c>
      <c r="E746" s="22">
        <v>9</v>
      </c>
      <c r="F746" s="12"/>
      <c r="G746" s="12" t="s">
        <v>1413</v>
      </c>
      <c r="H746" s="20">
        <v>150</v>
      </c>
      <c r="I746" s="12">
        <v>0</v>
      </c>
      <c r="J746" s="21">
        <v>150</v>
      </c>
      <c r="K746" s="27" t="s">
        <v>1597</v>
      </c>
      <c r="L746" s="11" t="s">
        <v>1598</v>
      </c>
      <c r="M746" s="13"/>
      <c r="N746" s="14"/>
      <c r="O746" s="6"/>
      <c r="P746" s="15"/>
      <c r="Q746" s="7"/>
      <c r="R746" s="8">
        <f t="shared" si="11"/>
        <v>150</v>
      </c>
      <c r="S746" s="9"/>
      <c r="T746" s="10"/>
      <c r="U746" s="12">
        <v>2019</v>
      </c>
      <c r="V746" s="12">
        <v>24</v>
      </c>
      <c r="W746" s="12">
        <v>7</v>
      </c>
      <c r="X746" s="12" t="s">
        <v>1366</v>
      </c>
      <c r="Y746" s="12">
        <v>1</v>
      </c>
      <c r="Z746" s="12" t="s">
        <v>44</v>
      </c>
      <c r="AE746">
        <v>1</v>
      </c>
      <c r="AF746" t="s">
        <v>45</v>
      </c>
      <c r="AG746">
        <v>6</v>
      </c>
      <c r="AH746" t="s">
        <v>147</v>
      </c>
      <c r="AI746">
        <v>3</v>
      </c>
      <c r="AJ746" t="s">
        <v>47</v>
      </c>
      <c r="AM746" t="s">
        <v>262</v>
      </c>
      <c r="AN746" t="s">
        <v>263</v>
      </c>
      <c r="AO746" t="s">
        <v>36</v>
      </c>
      <c r="AR746" t="s">
        <v>1414</v>
      </c>
      <c r="AT746">
        <v>0</v>
      </c>
      <c r="AU746">
        <v>150</v>
      </c>
      <c r="AV746">
        <v>2019</v>
      </c>
      <c r="AW746">
        <v>114</v>
      </c>
      <c r="AX746" t="s">
        <v>40</v>
      </c>
      <c r="AY746">
        <v>130</v>
      </c>
      <c r="AZ746" s="1">
        <v>43564</v>
      </c>
      <c r="BA746" t="s">
        <v>41</v>
      </c>
      <c r="BB746" t="s">
        <v>1413</v>
      </c>
      <c r="BC746">
        <v>4867</v>
      </c>
    </row>
    <row r="747" spans="1:55" x14ac:dyDescent="0.25">
      <c r="A747" s="12">
        <v>93</v>
      </c>
      <c r="B747" s="12">
        <v>0</v>
      </c>
      <c r="C747" s="12" t="s">
        <v>1410</v>
      </c>
      <c r="D747" s="12">
        <v>2021</v>
      </c>
      <c r="E747" s="22">
        <v>42</v>
      </c>
      <c r="F747" s="12"/>
      <c r="G747" s="12" t="s">
        <v>1415</v>
      </c>
      <c r="H747" s="20">
        <v>1017.29</v>
      </c>
      <c r="I747" s="12">
        <v>0</v>
      </c>
      <c r="J747" s="21">
        <v>1017.29</v>
      </c>
      <c r="K747" s="27" t="s">
        <v>1597</v>
      </c>
      <c r="L747" s="11" t="s">
        <v>1598</v>
      </c>
      <c r="M747" s="13"/>
      <c r="N747" s="14"/>
      <c r="O747" s="6"/>
      <c r="P747" s="15"/>
      <c r="Q747" s="7"/>
      <c r="R747" s="8">
        <f t="shared" si="11"/>
        <v>1017.29</v>
      </c>
      <c r="S747" s="9"/>
      <c r="T747" s="10"/>
      <c r="U747" s="12">
        <v>2020</v>
      </c>
      <c r="V747" s="12">
        <v>43</v>
      </c>
      <c r="W747" s="12">
        <v>7</v>
      </c>
      <c r="X747" s="12" t="s">
        <v>1366</v>
      </c>
      <c r="Y747" s="12">
        <v>1</v>
      </c>
      <c r="Z747" s="12" t="s">
        <v>44</v>
      </c>
      <c r="AE747">
        <v>1</v>
      </c>
      <c r="AF747" t="s">
        <v>45</v>
      </c>
      <c r="AG747">
        <v>6</v>
      </c>
      <c r="AH747" t="s">
        <v>147</v>
      </c>
      <c r="AI747">
        <v>3</v>
      </c>
      <c r="AJ747" t="s">
        <v>47</v>
      </c>
      <c r="AM747" t="s">
        <v>262</v>
      </c>
      <c r="AN747" t="s">
        <v>263</v>
      </c>
      <c r="AO747" t="s">
        <v>36</v>
      </c>
      <c r="AR747" t="s">
        <v>1416</v>
      </c>
      <c r="AT747">
        <v>839.97</v>
      </c>
      <c r="AU747">
        <v>177.32</v>
      </c>
      <c r="AV747">
        <v>2020</v>
      </c>
      <c r="AW747">
        <v>186</v>
      </c>
      <c r="AX747" t="s">
        <v>40</v>
      </c>
      <c r="AY747">
        <v>210</v>
      </c>
      <c r="AZ747" s="1">
        <v>43966</v>
      </c>
      <c r="BA747" t="s">
        <v>41</v>
      </c>
      <c r="BB747" t="s">
        <v>1417</v>
      </c>
      <c r="BC747">
        <v>4867</v>
      </c>
    </row>
    <row r="748" spans="1:55" x14ac:dyDescent="0.25">
      <c r="A748" s="12">
        <v>93</v>
      </c>
      <c r="B748" s="12">
        <v>0</v>
      </c>
      <c r="C748" s="12" t="s">
        <v>1410</v>
      </c>
      <c r="D748" s="12">
        <v>2021</v>
      </c>
      <c r="E748" s="22">
        <v>48</v>
      </c>
      <c r="F748" s="12"/>
      <c r="G748" s="12" t="s">
        <v>1415</v>
      </c>
      <c r="H748" s="20">
        <v>200</v>
      </c>
      <c r="I748" s="12">
        <v>0</v>
      </c>
      <c r="J748" s="21">
        <v>200</v>
      </c>
      <c r="K748" s="27" t="s">
        <v>1597</v>
      </c>
      <c r="L748" s="11" t="s">
        <v>1598</v>
      </c>
      <c r="M748" s="13"/>
      <c r="N748" s="14"/>
      <c r="O748" s="6"/>
      <c r="P748" s="15"/>
      <c r="Q748" s="7"/>
      <c r="R748" s="8">
        <f t="shared" si="11"/>
        <v>200</v>
      </c>
      <c r="S748" s="9"/>
      <c r="T748" s="10"/>
      <c r="U748" s="12">
        <v>2020</v>
      </c>
      <c r="V748" s="12">
        <v>44</v>
      </c>
      <c r="W748" s="12">
        <v>7</v>
      </c>
      <c r="X748" s="12" t="s">
        <v>1366</v>
      </c>
      <c r="Y748" s="12">
        <v>1</v>
      </c>
      <c r="Z748" s="12" t="s">
        <v>44</v>
      </c>
      <c r="AE748">
        <v>1</v>
      </c>
      <c r="AF748" t="s">
        <v>45</v>
      </c>
      <c r="AG748">
        <v>6</v>
      </c>
      <c r="AH748" t="s">
        <v>147</v>
      </c>
      <c r="AI748">
        <v>3</v>
      </c>
      <c r="AJ748" t="s">
        <v>47</v>
      </c>
      <c r="AM748" t="s">
        <v>262</v>
      </c>
      <c r="AN748" t="s">
        <v>263</v>
      </c>
      <c r="AO748" t="s">
        <v>36</v>
      </c>
      <c r="AR748" t="s">
        <v>1416</v>
      </c>
      <c r="AT748">
        <v>0</v>
      </c>
      <c r="AU748">
        <v>200</v>
      </c>
      <c r="AV748">
        <v>2020</v>
      </c>
      <c r="AW748">
        <v>186</v>
      </c>
      <c r="AX748" t="s">
        <v>40</v>
      </c>
      <c r="AY748">
        <v>210</v>
      </c>
      <c r="AZ748" s="1">
        <v>43966</v>
      </c>
      <c r="BA748" t="s">
        <v>41</v>
      </c>
      <c r="BB748" t="s">
        <v>1417</v>
      </c>
      <c r="BC748">
        <v>4867</v>
      </c>
    </row>
    <row r="749" spans="1:55" x14ac:dyDescent="0.25">
      <c r="A749" s="12">
        <v>93</v>
      </c>
      <c r="B749" s="12">
        <v>0</v>
      </c>
      <c r="C749" s="12" t="s">
        <v>1410</v>
      </c>
      <c r="D749" s="12">
        <v>2021</v>
      </c>
      <c r="E749" s="22">
        <v>49</v>
      </c>
      <c r="F749" s="12"/>
      <c r="G749" s="12" t="s">
        <v>1415</v>
      </c>
      <c r="H749" s="20">
        <v>427.16</v>
      </c>
      <c r="I749" s="12">
        <v>0</v>
      </c>
      <c r="J749" s="21">
        <v>427.16</v>
      </c>
      <c r="K749" s="27" t="s">
        <v>1597</v>
      </c>
      <c r="L749" s="11" t="s">
        <v>1598</v>
      </c>
      <c r="M749" s="13"/>
      <c r="N749" s="14"/>
      <c r="O749" s="6"/>
      <c r="P749" s="15"/>
      <c r="Q749" s="7"/>
      <c r="R749" s="8">
        <f t="shared" si="11"/>
        <v>427.16</v>
      </c>
      <c r="S749" s="9"/>
      <c r="T749" s="10"/>
      <c r="U749" s="12">
        <v>2020</v>
      </c>
      <c r="V749" s="12">
        <v>48</v>
      </c>
      <c r="W749" s="12">
        <v>7</v>
      </c>
      <c r="X749" s="12" t="s">
        <v>1366</v>
      </c>
      <c r="Y749" s="12">
        <v>1</v>
      </c>
      <c r="Z749" s="12" t="s">
        <v>44</v>
      </c>
      <c r="AE749">
        <v>1</v>
      </c>
      <c r="AF749" t="s">
        <v>45</v>
      </c>
      <c r="AG749">
        <v>6</v>
      </c>
      <c r="AH749" t="s">
        <v>147</v>
      </c>
      <c r="AI749">
        <v>3</v>
      </c>
      <c r="AJ749" t="s">
        <v>47</v>
      </c>
      <c r="AM749" t="s">
        <v>262</v>
      </c>
      <c r="AN749" t="s">
        <v>263</v>
      </c>
      <c r="AO749" t="s">
        <v>36</v>
      </c>
      <c r="AR749" t="s">
        <v>1418</v>
      </c>
      <c r="AT749">
        <v>427.16</v>
      </c>
      <c r="AU749">
        <v>0</v>
      </c>
      <c r="AV749">
        <v>2020</v>
      </c>
      <c r="AW749">
        <v>186</v>
      </c>
      <c r="AX749" t="s">
        <v>40</v>
      </c>
      <c r="AY749">
        <v>210</v>
      </c>
      <c r="AZ749" s="1">
        <v>43966</v>
      </c>
      <c r="BA749" t="s">
        <v>41</v>
      </c>
      <c r="BB749" t="s">
        <v>1417</v>
      </c>
      <c r="BC749">
        <v>8223</v>
      </c>
    </row>
    <row r="750" spans="1:55" x14ac:dyDescent="0.25">
      <c r="A750" s="12">
        <v>93</v>
      </c>
      <c r="B750" s="12">
        <v>0</v>
      </c>
      <c r="C750" s="12" t="s">
        <v>1410</v>
      </c>
      <c r="D750" s="12">
        <v>2021</v>
      </c>
      <c r="E750" s="22">
        <v>50</v>
      </c>
      <c r="F750" s="12"/>
      <c r="G750" s="12" t="s">
        <v>1415</v>
      </c>
      <c r="H750" s="20">
        <v>200</v>
      </c>
      <c r="I750" s="12">
        <v>0</v>
      </c>
      <c r="J750" s="21">
        <v>200</v>
      </c>
      <c r="K750" s="27" t="s">
        <v>1597</v>
      </c>
      <c r="L750" s="11" t="s">
        <v>1598</v>
      </c>
      <c r="M750" s="13"/>
      <c r="N750" s="14"/>
      <c r="O750" s="6"/>
      <c r="P750" s="15"/>
      <c r="Q750" s="7"/>
      <c r="R750" s="8">
        <f t="shared" si="11"/>
        <v>200</v>
      </c>
      <c r="S750" s="9"/>
      <c r="T750" s="10"/>
      <c r="U750" s="12">
        <v>2020</v>
      </c>
      <c r="V750" s="12">
        <v>49</v>
      </c>
      <c r="W750" s="12">
        <v>7</v>
      </c>
      <c r="X750" s="12" t="s">
        <v>1366</v>
      </c>
      <c r="Y750" s="12">
        <v>1</v>
      </c>
      <c r="Z750" s="12" t="s">
        <v>44</v>
      </c>
      <c r="AE750">
        <v>1</v>
      </c>
      <c r="AF750" t="s">
        <v>45</v>
      </c>
      <c r="AG750">
        <v>6</v>
      </c>
      <c r="AH750" t="s">
        <v>147</v>
      </c>
      <c r="AI750">
        <v>3</v>
      </c>
      <c r="AJ750" t="s">
        <v>47</v>
      </c>
      <c r="AM750" t="s">
        <v>262</v>
      </c>
      <c r="AN750" t="s">
        <v>263</v>
      </c>
      <c r="AO750" t="s">
        <v>36</v>
      </c>
      <c r="AR750" t="s">
        <v>1418</v>
      </c>
      <c r="AT750">
        <v>0</v>
      </c>
      <c r="AU750">
        <v>200</v>
      </c>
      <c r="AV750">
        <v>2020</v>
      </c>
      <c r="AW750">
        <v>186</v>
      </c>
      <c r="AX750" t="s">
        <v>40</v>
      </c>
      <c r="AY750">
        <v>210</v>
      </c>
      <c r="AZ750" s="1">
        <v>43966</v>
      </c>
      <c r="BA750" t="s">
        <v>41</v>
      </c>
      <c r="BB750" t="s">
        <v>1417</v>
      </c>
      <c r="BC750">
        <v>8223</v>
      </c>
    </row>
    <row r="751" spans="1:55" x14ac:dyDescent="0.25">
      <c r="A751" s="12">
        <v>184</v>
      </c>
      <c r="B751" s="12">
        <v>0</v>
      </c>
      <c r="C751" s="12" t="s">
        <v>1419</v>
      </c>
      <c r="D751" s="12">
        <v>2021</v>
      </c>
      <c r="E751" s="22">
        <v>592</v>
      </c>
      <c r="F751" s="12"/>
      <c r="G751" s="12" t="s">
        <v>1420</v>
      </c>
      <c r="H751" s="20">
        <v>610</v>
      </c>
      <c r="I751" s="12">
        <v>0</v>
      </c>
      <c r="J751" s="21">
        <v>610</v>
      </c>
      <c r="K751" s="25" t="s">
        <v>1601</v>
      </c>
      <c r="L751" s="11" t="s">
        <v>1602</v>
      </c>
      <c r="M751" s="13">
        <v>42</v>
      </c>
      <c r="N751" s="14"/>
      <c r="O751" s="6"/>
      <c r="P751" s="15"/>
      <c r="Q751" s="7"/>
      <c r="R751" s="8">
        <f t="shared" si="11"/>
        <v>568</v>
      </c>
      <c r="S751" s="9"/>
      <c r="T751" s="10"/>
      <c r="U751" s="12"/>
      <c r="V751" s="12"/>
      <c r="W751" s="12">
        <v>7</v>
      </c>
      <c r="X751" s="12" t="s">
        <v>1366</v>
      </c>
      <c r="Y751" s="12">
        <v>1</v>
      </c>
      <c r="Z751" s="12" t="s">
        <v>44</v>
      </c>
      <c r="AE751">
        <v>1</v>
      </c>
      <c r="AF751" t="s">
        <v>45</v>
      </c>
      <c r="AG751">
        <v>6</v>
      </c>
      <c r="AH751" t="s">
        <v>147</v>
      </c>
      <c r="AI751">
        <v>3</v>
      </c>
      <c r="AJ751" t="s">
        <v>47</v>
      </c>
      <c r="AM751" t="s">
        <v>1397</v>
      </c>
      <c r="AN751" t="s">
        <v>1398</v>
      </c>
      <c r="AO751" t="s">
        <v>36</v>
      </c>
      <c r="AR751" t="s">
        <v>1421</v>
      </c>
      <c r="AT751">
        <v>568</v>
      </c>
      <c r="AU751">
        <v>42</v>
      </c>
      <c r="AV751">
        <v>2021</v>
      </c>
      <c r="AW751">
        <v>85</v>
      </c>
      <c r="AX751" t="s">
        <v>40</v>
      </c>
      <c r="AY751">
        <v>97</v>
      </c>
      <c r="AZ751" s="1">
        <v>44257</v>
      </c>
      <c r="BA751" t="s">
        <v>41</v>
      </c>
      <c r="BB751" t="s">
        <v>1420</v>
      </c>
      <c r="BC751">
        <v>11089</v>
      </c>
    </row>
    <row r="752" spans="1:55" x14ac:dyDescent="0.25">
      <c r="A752" s="12">
        <v>1703</v>
      </c>
      <c r="B752" s="12">
        <v>0</v>
      </c>
      <c r="C752" s="12" t="s">
        <v>1422</v>
      </c>
      <c r="D752" s="12">
        <v>2021</v>
      </c>
      <c r="E752" s="22">
        <v>2436</v>
      </c>
      <c r="F752" s="12"/>
      <c r="G752" s="12" t="s">
        <v>1393</v>
      </c>
      <c r="H752" s="20">
        <v>19.399999999999999</v>
      </c>
      <c r="I752" s="12">
        <v>0</v>
      </c>
      <c r="J752" s="21">
        <v>19.399999999999999</v>
      </c>
      <c r="K752" s="27" t="s">
        <v>1597</v>
      </c>
      <c r="L752" s="11" t="s">
        <v>1598</v>
      </c>
      <c r="M752" s="13"/>
      <c r="N752" s="14"/>
      <c r="O752" s="6"/>
      <c r="P752" s="15"/>
      <c r="Q752" s="7"/>
      <c r="R752" s="8">
        <f t="shared" si="11"/>
        <v>19.399999999999999</v>
      </c>
      <c r="S752" s="9"/>
      <c r="T752" s="10"/>
      <c r="U752" s="12"/>
      <c r="V752" s="12"/>
      <c r="W752" s="12">
        <v>7</v>
      </c>
      <c r="X752" s="12" t="s">
        <v>1366</v>
      </c>
      <c r="Y752" s="12">
        <v>1</v>
      </c>
      <c r="Z752" s="12" t="s">
        <v>44</v>
      </c>
      <c r="AE752">
        <v>1</v>
      </c>
      <c r="AF752" t="s">
        <v>45</v>
      </c>
      <c r="AG752">
        <v>6</v>
      </c>
      <c r="AH752" t="s">
        <v>147</v>
      </c>
      <c r="AI752">
        <v>3</v>
      </c>
      <c r="AJ752" t="s">
        <v>47</v>
      </c>
      <c r="AM752" t="s">
        <v>1394</v>
      </c>
      <c r="AN752" t="s">
        <v>1395</v>
      </c>
      <c r="AO752" t="s">
        <v>36</v>
      </c>
      <c r="AT752">
        <v>19.399999999999999</v>
      </c>
      <c r="AU752">
        <v>0</v>
      </c>
      <c r="AV752">
        <v>2021</v>
      </c>
      <c r="AW752">
        <v>551</v>
      </c>
      <c r="AX752" t="s">
        <v>40</v>
      </c>
      <c r="AY752">
        <v>638</v>
      </c>
      <c r="AZ752" s="1">
        <v>44559</v>
      </c>
      <c r="BA752" t="s">
        <v>41</v>
      </c>
      <c r="BB752" t="s">
        <v>92</v>
      </c>
    </row>
    <row r="753" spans="1:55" x14ac:dyDescent="0.25">
      <c r="A753" s="12">
        <v>244</v>
      </c>
      <c r="B753" s="12">
        <v>0</v>
      </c>
      <c r="C753" s="12" t="s">
        <v>1423</v>
      </c>
      <c r="D753" s="12">
        <v>2021</v>
      </c>
      <c r="E753" s="22">
        <v>794</v>
      </c>
      <c r="F753" s="12"/>
      <c r="G753" s="12" t="s">
        <v>1401</v>
      </c>
      <c r="H753" s="20">
        <v>460.97</v>
      </c>
      <c r="I753" s="12">
        <v>0</v>
      </c>
      <c r="J753" s="21">
        <v>460.97</v>
      </c>
      <c r="K753" s="27" t="s">
        <v>1597</v>
      </c>
      <c r="L753" s="11" t="s">
        <v>1598</v>
      </c>
      <c r="M753" s="13"/>
      <c r="N753" s="14"/>
      <c r="O753" s="6"/>
      <c r="P753" s="15"/>
      <c r="Q753" s="7"/>
      <c r="R753" s="8">
        <f t="shared" si="11"/>
        <v>460.97</v>
      </c>
      <c r="S753" s="9"/>
      <c r="T753" s="10"/>
      <c r="U753" s="12"/>
      <c r="V753" s="12"/>
      <c r="W753" s="12">
        <v>7</v>
      </c>
      <c r="X753" s="12" t="s">
        <v>1366</v>
      </c>
      <c r="Y753" s="12">
        <v>1</v>
      </c>
      <c r="Z753" s="12" t="s">
        <v>44</v>
      </c>
      <c r="AE753">
        <v>1</v>
      </c>
      <c r="AF753" t="s">
        <v>45</v>
      </c>
      <c r="AG753">
        <v>7</v>
      </c>
      <c r="AH753" t="s">
        <v>167</v>
      </c>
      <c r="AI753">
        <v>3</v>
      </c>
      <c r="AJ753" t="s">
        <v>47</v>
      </c>
      <c r="AM753" t="s">
        <v>1397</v>
      </c>
      <c r="AN753" t="s">
        <v>1398</v>
      </c>
      <c r="AO753" t="s">
        <v>36</v>
      </c>
      <c r="AR753" t="s">
        <v>1402</v>
      </c>
      <c r="AT753">
        <v>460.97</v>
      </c>
      <c r="AU753">
        <v>0</v>
      </c>
      <c r="AV753">
        <v>2021</v>
      </c>
      <c r="AW753">
        <v>134</v>
      </c>
      <c r="AX753" t="s">
        <v>40</v>
      </c>
      <c r="AY753">
        <v>155</v>
      </c>
      <c r="AZ753" s="1">
        <v>44301</v>
      </c>
      <c r="BA753" t="s">
        <v>41</v>
      </c>
      <c r="BB753" t="s">
        <v>1401</v>
      </c>
      <c r="BC753">
        <v>8271</v>
      </c>
    </row>
    <row r="754" spans="1:55" x14ac:dyDescent="0.25">
      <c r="A754" s="12">
        <v>525</v>
      </c>
      <c r="B754" s="12">
        <v>0</v>
      </c>
      <c r="C754" s="12" t="s">
        <v>1424</v>
      </c>
      <c r="D754" s="12">
        <v>2021</v>
      </c>
      <c r="E754" s="22">
        <v>2433</v>
      </c>
      <c r="F754" s="12"/>
      <c r="G754" s="12" t="s">
        <v>1425</v>
      </c>
      <c r="H754" s="20">
        <v>182.2</v>
      </c>
      <c r="I754" s="12">
        <v>0</v>
      </c>
      <c r="J754" s="21">
        <v>182.2</v>
      </c>
      <c r="K754" s="27" t="s">
        <v>1597</v>
      </c>
      <c r="L754" s="11" t="s">
        <v>1598</v>
      </c>
      <c r="M754" s="13"/>
      <c r="N754" s="14"/>
      <c r="O754" s="6"/>
      <c r="P754" s="15"/>
      <c r="Q754" s="7"/>
      <c r="R754" s="8">
        <f t="shared" si="11"/>
        <v>182.2</v>
      </c>
      <c r="S754" s="9"/>
      <c r="T754" s="10"/>
      <c r="U754" s="12"/>
      <c r="V754" s="12"/>
      <c r="W754" s="12">
        <v>7</v>
      </c>
      <c r="X754" s="12" t="s">
        <v>1366</v>
      </c>
      <c r="Y754" s="12">
        <v>1</v>
      </c>
      <c r="Z754" s="12" t="s">
        <v>44</v>
      </c>
      <c r="AE754">
        <v>3</v>
      </c>
      <c r="AF754" t="s">
        <v>199</v>
      </c>
      <c r="AG754">
        <v>1</v>
      </c>
      <c r="AH754" t="s">
        <v>200</v>
      </c>
      <c r="AI754">
        <v>2</v>
      </c>
      <c r="AJ754" t="s">
        <v>466</v>
      </c>
      <c r="AM754" t="s">
        <v>1037</v>
      </c>
      <c r="AN754" t="s">
        <v>1038</v>
      </c>
      <c r="AO754" t="s">
        <v>36</v>
      </c>
      <c r="AT754">
        <v>182.2</v>
      </c>
      <c r="AU754">
        <v>0</v>
      </c>
      <c r="AV754">
        <v>2021</v>
      </c>
      <c r="AW754">
        <v>551</v>
      </c>
      <c r="AX754" t="s">
        <v>40</v>
      </c>
      <c r="AY754">
        <v>638</v>
      </c>
      <c r="AZ754" s="1">
        <v>44559</v>
      </c>
      <c r="BA754" t="s">
        <v>41</v>
      </c>
      <c r="BB754" t="s">
        <v>92</v>
      </c>
    </row>
    <row r="755" spans="1:55" x14ac:dyDescent="0.25">
      <c r="A755" s="12">
        <v>514</v>
      </c>
      <c r="B755" s="12">
        <v>0</v>
      </c>
      <c r="C755" s="12" t="s">
        <v>1426</v>
      </c>
      <c r="D755" s="12">
        <v>2021</v>
      </c>
      <c r="E755" s="22">
        <v>446</v>
      </c>
      <c r="F755" s="12"/>
      <c r="G755" s="12" t="s">
        <v>1369</v>
      </c>
      <c r="H755" s="20">
        <v>516.80999999999995</v>
      </c>
      <c r="I755" s="12">
        <v>0</v>
      </c>
      <c r="J755" s="21">
        <v>516.80999999999995</v>
      </c>
      <c r="K755" s="27" t="s">
        <v>1599</v>
      </c>
      <c r="L755" s="11" t="s">
        <v>1600</v>
      </c>
      <c r="M755" s="13">
        <v>516.80999999999995</v>
      </c>
      <c r="N755" s="14"/>
      <c r="O755" s="6"/>
      <c r="P755" s="15"/>
      <c r="Q755" s="7"/>
      <c r="R755" s="8">
        <f t="shared" si="11"/>
        <v>0</v>
      </c>
      <c r="S755" s="9"/>
      <c r="T755" s="10"/>
      <c r="U755" s="12"/>
      <c r="V755" s="12"/>
      <c r="W755" s="12">
        <v>7</v>
      </c>
      <c r="X755" s="12" t="s">
        <v>1366</v>
      </c>
      <c r="Y755" s="12">
        <v>1</v>
      </c>
      <c r="Z755" s="12" t="s">
        <v>44</v>
      </c>
      <c r="AE755">
        <v>3</v>
      </c>
      <c r="AF755" t="s">
        <v>199</v>
      </c>
      <c r="AG755">
        <v>1</v>
      </c>
      <c r="AH755" t="s">
        <v>200</v>
      </c>
      <c r="AI755">
        <v>3</v>
      </c>
      <c r="AJ755" t="s">
        <v>47</v>
      </c>
      <c r="AM755" t="s">
        <v>1367</v>
      </c>
      <c r="AN755" t="s">
        <v>1368</v>
      </c>
      <c r="AO755" t="s">
        <v>36</v>
      </c>
      <c r="AT755">
        <v>0</v>
      </c>
      <c r="AU755">
        <v>516.80999999999995</v>
      </c>
      <c r="AV755">
        <v>2021</v>
      </c>
      <c r="AW755">
        <v>60</v>
      </c>
      <c r="AX755" t="s">
        <v>40</v>
      </c>
      <c r="AY755">
        <v>76</v>
      </c>
      <c r="AZ755" s="1">
        <v>44238</v>
      </c>
      <c r="BA755" t="s">
        <v>41</v>
      </c>
      <c r="BB755" t="s">
        <v>1369</v>
      </c>
    </row>
    <row r="756" spans="1:55" x14ac:dyDescent="0.25">
      <c r="A756" s="12">
        <v>518</v>
      </c>
      <c r="B756" s="12">
        <v>0</v>
      </c>
      <c r="C756" s="12" t="s">
        <v>1427</v>
      </c>
      <c r="D756" s="12">
        <v>2021</v>
      </c>
      <c r="E756" s="22">
        <v>1413</v>
      </c>
      <c r="F756" s="12"/>
      <c r="G756" s="12" t="s">
        <v>1428</v>
      </c>
      <c r="H756" s="20">
        <v>396.5</v>
      </c>
      <c r="I756" s="12">
        <v>0</v>
      </c>
      <c r="J756" s="21">
        <v>396.5</v>
      </c>
      <c r="K756" s="27" t="s">
        <v>1597</v>
      </c>
      <c r="L756" s="11" t="s">
        <v>1598</v>
      </c>
      <c r="M756" s="13"/>
      <c r="N756" s="14"/>
      <c r="O756" s="6"/>
      <c r="P756" s="15"/>
      <c r="Q756" s="7"/>
      <c r="R756" s="8">
        <f t="shared" si="11"/>
        <v>396.5</v>
      </c>
      <c r="S756" s="9"/>
      <c r="T756" s="10"/>
      <c r="U756" s="12"/>
      <c r="V756" s="12"/>
      <c r="W756" s="12">
        <v>7</v>
      </c>
      <c r="X756" s="12" t="s">
        <v>1366</v>
      </c>
      <c r="Y756" s="12">
        <v>1</v>
      </c>
      <c r="Z756" s="12" t="s">
        <v>44</v>
      </c>
      <c r="AE756">
        <v>3</v>
      </c>
      <c r="AF756" t="s">
        <v>199</v>
      </c>
      <c r="AG756">
        <v>1</v>
      </c>
      <c r="AH756" t="s">
        <v>200</v>
      </c>
      <c r="AI756">
        <v>3</v>
      </c>
      <c r="AJ756" t="s">
        <v>47</v>
      </c>
      <c r="AM756" t="s">
        <v>1397</v>
      </c>
      <c r="AN756" t="s">
        <v>1398</v>
      </c>
      <c r="AO756" t="s">
        <v>36</v>
      </c>
      <c r="AR756" t="s">
        <v>1429</v>
      </c>
      <c r="AT756">
        <v>396.5</v>
      </c>
      <c r="AU756">
        <v>0</v>
      </c>
      <c r="AV756">
        <v>2021</v>
      </c>
      <c r="AW756">
        <v>279</v>
      </c>
      <c r="AX756" t="s">
        <v>40</v>
      </c>
      <c r="AY756">
        <v>336</v>
      </c>
      <c r="AZ756" s="1">
        <v>44398</v>
      </c>
      <c r="BA756" t="s">
        <v>41</v>
      </c>
      <c r="BB756" t="s">
        <v>1428</v>
      </c>
      <c r="BC756">
        <v>2375</v>
      </c>
    </row>
    <row r="757" spans="1:55" x14ac:dyDescent="0.25">
      <c r="A757" s="12">
        <v>807</v>
      </c>
      <c r="B757" s="12">
        <v>0</v>
      </c>
      <c r="C757" s="12" t="s">
        <v>1430</v>
      </c>
      <c r="D757" s="12">
        <v>2021</v>
      </c>
      <c r="E757" s="22">
        <v>796</v>
      </c>
      <c r="F757" s="12"/>
      <c r="G757" s="12" t="s">
        <v>1401</v>
      </c>
      <c r="H757" s="20">
        <v>347.5</v>
      </c>
      <c r="I757" s="12">
        <v>0</v>
      </c>
      <c r="J757" s="21">
        <v>347.5</v>
      </c>
      <c r="K757" s="25" t="s">
        <v>1601</v>
      </c>
      <c r="L757" s="11" t="s">
        <v>1602</v>
      </c>
      <c r="M757" s="13">
        <v>3.27</v>
      </c>
      <c r="N757" s="14"/>
      <c r="O757" s="6"/>
      <c r="P757" s="15"/>
      <c r="Q757" s="7"/>
      <c r="R757" s="8">
        <f t="shared" si="11"/>
        <v>344.23</v>
      </c>
      <c r="S757" s="9"/>
      <c r="T757" s="10"/>
      <c r="U757" s="12"/>
      <c r="V757" s="12"/>
      <c r="W757" s="12">
        <v>7</v>
      </c>
      <c r="X757" s="12" t="s">
        <v>1366</v>
      </c>
      <c r="Y757" s="12">
        <v>1</v>
      </c>
      <c r="Z757" s="12" t="s">
        <v>44</v>
      </c>
      <c r="AE757">
        <v>4</v>
      </c>
      <c r="AF757" t="s">
        <v>203</v>
      </c>
      <c r="AG757">
        <v>2</v>
      </c>
      <c r="AH757" t="s">
        <v>209</v>
      </c>
      <c r="AI757">
        <v>3</v>
      </c>
      <c r="AJ757" t="s">
        <v>47</v>
      </c>
      <c r="AM757" t="s">
        <v>1397</v>
      </c>
      <c r="AN757" t="s">
        <v>1398</v>
      </c>
      <c r="AO757" t="s">
        <v>36</v>
      </c>
      <c r="AR757" t="s">
        <v>1402</v>
      </c>
      <c r="AT757">
        <v>344.23</v>
      </c>
      <c r="AU757">
        <v>3.27</v>
      </c>
      <c r="AV757">
        <v>2021</v>
      </c>
      <c r="AW757">
        <v>134</v>
      </c>
      <c r="AX757" t="s">
        <v>40</v>
      </c>
      <c r="AY757">
        <v>155</v>
      </c>
      <c r="AZ757" s="1">
        <v>44301</v>
      </c>
      <c r="BA757" t="s">
        <v>41</v>
      </c>
      <c r="BB757" t="s">
        <v>1401</v>
      </c>
      <c r="BC757">
        <v>8271</v>
      </c>
    </row>
    <row r="758" spans="1:55" x14ac:dyDescent="0.25">
      <c r="A758" s="12">
        <v>1787</v>
      </c>
      <c r="B758" s="12">
        <v>0</v>
      </c>
      <c r="C758" s="12" t="s">
        <v>1431</v>
      </c>
      <c r="D758" s="12">
        <v>2021</v>
      </c>
      <c r="E758" s="22">
        <v>254</v>
      </c>
      <c r="F758" s="12"/>
      <c r="G758" s="12" t="s">
        <v>90</v>
      </c>
      <c r="H758" s="20">
        <v>300</v>
      </c>
      <c r="I758" s="12">
        <v>0</v>
      </c>
      <c r="J758" s="21">
        <v>300</v>
      </c>
      <c r="K758" s="25" t="s">
        <v>1601</v>
      </c>
      <c r="L758" s="11" t="s">
        <v>1602</v>
      </c>
      <c r="M758" s="13">
        <v>289.2</v>
      </c>
      <c r="N758" s="14"/>
      <c r="O758" s="6"/>
      <c r="P758" s="15"/>
      <c r="Q758" s="7"/>
      <c r="R758" s="8">
        <f t="shared" si="11"/>
        <v>10.800000000000011</v>
      </c>
      <c r="S758" s="9"/>
      <c r="T758" s="10"/>
      <c r="U758" s="12"/>
      <c r="V758" s="12"/>
      <c r="W758" s="12">
        <v>7</v>
      </c>
      <c r="X758" s="12" t="s">
        <v>1366</v>
      </c>
      <c r="Y758" s="12">
        <v>1</v>
      </c>
      <c r="Z758" s="12" t="s">
        <v>44</v>
      </c>
      <c r="AE758">
        <v>6</v>
      </c>
      <c r="AF758" t="s">
        <v>298</v>
      </c>
      <c r="AG758">
        <v>1</v>
      </c>
      <c r="AH758" t="s">
        <v>299</v>
      </c>
      <c r="AI758">
        <v>3</v>
      </c>
      <c r="AJ758" t="s">
        <v>47</v>
      </c>
      <c r="AM758" t="s">
        <v>253</v>
      </c>
      <c r="AN758" t="s">
        <v>254</v>
      </c>
      <c r="AO758" t="s">
        <v>36</v>
      </c>
      <c r="AT758">
        <v>10.8</v>
      </c>
      <c r="AU758">
        <v>289.2</v>
      </c>
      <c r="AV758">
        <v>2021</v>
      </c>
      <c r="AW758">
        <v>4</v>
      </c>
      <c r="AX758" t="s">
        <v>40</v>
      </c>
      <c r="AY758">
        <v>10</v>
      </c>
      <c r="AZ758" s="1">
        <v>44209</v>
      </c>
      <c r="BA758" t="s">
        <v>41</v>
      </c>
      <c r="BB758" t="s">
        <v>90</v>
      </c>
    </row>
    <row r="759" spans="1:55" x14ac:dyDescent="0.25">
      <c r="A759" s="12">
        <v>2499</v>
      </c>
      <c r="B759" s="12">
        <v>2</v>
      </c>
      <c r="C759" s="12" t="s">
        <v>1432</v>
      </c>
      <c r="D759" s="12">
        <v>2021</v>
      </c>
      <c r="E759" s="22">
        <v>278</v>
      </c>
      <c r="F759" s="12"/>
      <c r="G759" s="12" t="s">
        <v>1433</v>
      </c>
      <c r="H759" s="20">
        <v>58.45</v>
      </c>
      <c r="I759" s="12">
        <v>0</v>
      </c>
      <c r="J759" s="21">
        <v>58.45</v>
      </c>
      <c r="K759" s="27" t="s">
        <v>1599</v>
      </c>
      <c r="L759" s="11" t="s">
        <v>1600</v>
      </c>
      <c r="M759" s="13">
        <v>58.45</v>
      </c>
      <c r="N759" s="14"/>
      <c r="O759" s="6"/>
      <c r="P759" s="15"/>
      <c r="Q759" s="7"/>
      <c r="R759" s="8">
        <f t="shared" si="11"/>
        <v>0</v>
      </c>
      <c r="S759" s="9"/>
      <c r="T759" s="10"/>
      <c r="U759" s="12"/>
      <c r="V759" s="12"/>
      <c r="W759" s="12">
        <v>7</v>
      </c>
      <c r="X759" s="12" t="s">
        <v>1366</v>
      </c>
      <c r="Y759" s="12">
        <v>1</v>
      </c>
      <c r="Z759" s="12" t="s">
        <v>44</v>
      </c>
      <c r="AE759">
        <v>8</v>
      </c>
      <c r="AF759" t="s">
        <v>328</v>
      </c>
      <c r="AG759">
        <v>1</v>
      </c>
      <c r="AH759" t="s">
        <v>626</v>
      </c>
      <c r="AI759">
        <v>1</v>
      </c>
      <c r="AJ759" t="s">
        <v>168</v>
      </c>
      <c r="AM759" t="s">
        <v>1435</v>
      </c>
      <c r="AN759" t="s">
        <v>1436</v>
      </c>
      <c r="AO759" t="s">
        <v>36</v>
      </c>
      <c r="AR759" t="s">
        <v>1434</v>
      </c>
      <c r="AT759">
        <v>0</v>
      </c>
      <c r="AU759">
        <v>58.45</v>
      </c>
      <c r="AV759">
        <v>2021</v>
      </c>
      <c r="AW759">
        <v>19</v>
      </c>
      <c r="AX759" t="s">
        <v>40</v>
      </c>
      <c r="AY759">
        <v>25</v>
      </c>
      <c r="AZ759" s="1">
        <v>44216</v>
      </c>
      <c r="BA759" t="s">
        <v>41</v>
      </c>
      <c r="BB759" t="s">
        <v>1433</v>
      </c>
      <c r="BC759">
        <v>10625</v>
      </c>
    </row>
    <row r="760" spans="1:55" x14ac:dyDescent="0.25">
      <c r="A760" s="12">
        <v>1124</v>
      </c>
      <c r="B760" s="12">
        <v>0</v>
      </c>
      <c r="C760" s="12" t="s">
        <v>1437</v>
      </c>
      <c r="D760" s="12">
        <v>2021</v>
      </c>
      <c r="E760" s="22">
        <v>447</v>
      </c>
      <c r="F760" s="12"/>
      <c r="G760" s="12" t="s">
        <v>1369</v>
      </c>
      <c r="H760" s="20">
        <v>116.83</v>
      </c>
      <c r="I760" s="12">
        <v>0</v>
      </c>
      <c r="J760" s="21">
        <v>116.83</v>
      </c>
      <c r="K760" s="27" t="s">
        <v>1599</v>
      </c>
      <c r="L760" s="11" t="s">
        <v>1600</v>
      </c>
      <c r="M760" s="13">
        <v>116.83</v>
      </c>
      <c r="N760" s="14"/>
      <c r="O760" s="6"/>
      <c r="P760" s="15"/>
      <c r="Q760" s="7"/>
      <c r="R760" s="8">
        <f t="shared" si="11"/>
        <v>0</v>
      </c>
      <c r="S760" s="9"/>
      <c r="T760" s="10"/>
      <c r="U760" s="12"/>
      <c r="V760" s="12"/>
      <c r="W760" s="12">
        <v>7</v>
      </c>
      <c r="X760" s="12" t="s">
        <v>1366</v>
      </c>
      <c r="Y760" s="12">
        <v>1</v>
      </c>
      <c r="Z760" s="12" t="s">
        <v>44</v>
      </c>
      <c r="AE760">
        <v>8</v>
      </c>
      <c r="AF760" t="s">
        <v>328</v>
      </c>
      <c r="AG760">
        <v>2</v>
      </c>
      <c r="AH760" t="s">
        <v>329</v>
      </c>
      <c r="AI760">
        <v>3</v>
      </c>
      <c r="AJ760" t="s">
        <v>47</v>
      </c>
      <c r="AM760" t="s">
        <v>1367</v>
      </c>
      <c r="AN760" t="s">
        <v>1368</v>
      </c>
      <c r="AO760" t="s">
        <v>36</v>
      </c>
      <c r="AT760">
        <v>0</v>
      </c>
      <c r="AU760">
        <v>116.83</v>
      </c>
      <c r="AV760">
        <v>2021</v>
      </c>
      <c r="AW760">
        <v>60</v>
      </c>
      <c r="AX760" t="s">
        <v>40</v>
      </c>
      <c r="AY760">
        <v>76</v>
      </c>
      <c r="AZ760" s="1">
        <v>44238</v>
      </c>
      <c r="BA760" t="s">
        <v>41</v>
      </c>
      <c r="BB760" t="s">
        <v>1369</v>
      </c>
    </row>
    <row r="761" spans="1:55" x14ac:dyDescent="0.25">
      <c r="A761" s="12">
        <v>1144</v>
      </c>
      <c r="B761" s="12">
        <v>1</v>
      </c>
      <c r="C761" s="12" t="s">
        <v>1438</v>
      </c>
      <c r="D761" s="12">
        <v>2021</v>
      </c>
      <c r="E761" s="22">
        <v>252</v>
      </c>
      <c r="F761" s="12"/>
      <c r="G761" s="12" t="s">
        <v>90</v>
      </c>
      <c r="H761" s="20">
        <v>600</v>
      </c>
      <c r="I761" s="12">
        <v>0</v>
      </c>
      <c r="J761" s="21">
        <v>600</v>
      </c>
      <c r="K761" s="27" t="s">
        <v>1599</v>
      </c>
      <c r="L761" s="11" t="s">
        <v>1600</v>
      </c>
      <c r="M761" s="13">
        <v>600</v>
      </c>
      <c r="N761" s="14"/>
      <c r="O761" s="6"/>
      <c r="P761" s="15"/>
      <c r="Q761" s="7"/>
      <c r="R761" s="8">
        <f t="shared" si="11"/>
        <v>0</v>
      </c>
      <c r="S761" s="9"/>
      <c r="T761" s="10"/>
      <c r="U761" s="12"/>
      <c r="V761" s="12"/>
      <c r="W761" s="12">
        <v>7</v>
      </c>
      <c r="X761" s="12" t="s">
        <v>1366</v>
      </c>
      <c r="Y761" s="12">
        <v>1</v>
      </c>
      <c r="Z761" s="12" t="s">
        <v>44</v>
      </c>
      <c r="AE761">
        <v>8</v>
      </c>
      <c r="AF761" t="s">
        <v>328</v>
      </c>
      <c r="AG761">
        <v>2</v>
      </c>
      <c r="AH761" t="s">
        <v>329</v>
      </c>
      <c r="AI761">
        <v>3</v>
      </c>
      <c r="AJ761" t="s">
        <v>47</v>
      </c>
      <c r="AM761" t="s">
        <v>1439</v>
      </c>
      <c r="AN761" t="s">
        <v>1440</v>
      </c>
      <c r="AO761" t="s">
        <v>36</v>
      </c>
      <c r="AT761">
        <v>0</v>
      </c>
      <c r="AU761">
        <v>600</v>
      </c>
      <c r="AV761">
        <v>2021</v>
      </c>
      <c r="AW761">
        <v>4</v>
      </c>
      <c r="AX761" t="s">
        <v>40</v>
      </c>
      <c r="AY761">
        <v>10</v>
      </c>
      <c r="AZ761" s="1">
        <v>44209</v>
      </c>
      <c r="BA761" t="s">
        <v>41</v>
      </c>
      <c r="BB761" t="s">
        <v>90</v>
      </c>
    </row>
    <row r="762" spans="1:55" x14ac:dyDescent="0.25">
      <c r="A762" s="12">
        <v>1144</v>
      </c>
      <c r="B762" s="12">
        <v>1</v>
      </c>
      <c r="C762" s="12" t="s">
        <v>1438</v>
      </c>
      <c r="D762" s="12">
        <v>2021</v>
      </c>
      <c r="E762" s="22">
        <v>2340</v>
      </c>
      <c r="F762" s="12"/>
      <c r="G762" s="12" t="s">
        <v>1441</v>
      </c>
      <c r="H762" s="20">
        <v>150</v>
      </c>
      <c r="I762" s="12">
        <v>0</v>
      </c>
      <c r="J762" s="21">
        <v>150</v>
      </c>
      <c r="K762" s="25" t="s">
        <v>1601</v>
      </c>
      <c r="L762" s="11" t="s">
        <v>1602</v>
      </c>
      <c r="M762" s="13">
        <v>73.3</v>
      </c>
      <c r="N762" s="14"/>
      <c r="O762" s="6"/>
      <c r="P762" s="15"/>
      <c r="Q762" s="7"/>
      <c r="R762" s="8">
        <f t="shared" si="11"/>
        <v>76.7</v>
      </c>
      <c r="S762" s="9"/>
      <c r="T762" s="10"/>
      <c r="U762" s="12"/>
      <c r="V762" s="12"/>
      <c r="W762" s="12">
        <v>7</v>
      </c>
      <c r="X762" s="12" t="s">
        <v>1366</v>
      </c>
      <c r="Y762" s="12">
        <v>1</v>
      </c>
      <c r="Z762" s="12" t="s">
        <v>44</v>
      </c>
      <c r="AE762">
        <v>8</v>
      </c>
      <c r="AF762" t="s">
        <v>328</v>
      </c>
      <c r="AG762">
        <v>2</v>
      </c>
      <c r="AH762" t="s">
        <v>329</v>
      </c>
      <c r="AI762">
        <v>3</v>
      </c>
      <c r="AJ762" t="s">
        <v>47</v>
      </c>
      <c r="AM762" t="s">
        <v>1439</v>
      </c>
      <c r="AN762" t="s">
        <v>1440</v>
      </c>
      <c r="AO762" t="s">
        <v>36</v>
      </c>
      <c r="AR762" t="s">
        <v>1442</v>
      </c>
      <c r="AT762">
        <v>76.7</v>
      </c>
      <c r="AU762">
        <v>73.3</v>
      </c>
      <c r="AV762">
        <v>2021</v>
      </c>
      <c r="AW762">
        <v>535</v>
      </c>
      <c r="AX762" t="s">
        <v>40</v>
      </c>
      <c r="AY762">
        <v>623</v>
      </c>
      <c r="AZ762" s="1">
        <v>44553</v>
      </c>
      <c r="BA762" t="s">
        <v>41</v>
      </c>
      <c r="BB762" t="s">
        <v>1441</v>
      </c>
      <c r="BC762">
        <v>11089</v>
      </c>
    </row>
    <row r="763" spans="1:55" x14ac:dyDescent="0.25">
      <c r="A763" s="12">
        <v>1144</v>
      </c>
      <c r="B763" s="12">
        <v>2</v>
      </c>
      <c r="C763" s="12" t="s">
        <v>1443</v>
      </c>
      <c r="D763" s="12">
        <v>2021</v>
      </c>
      <c r="E763" s="22">
        <v>253</v>
      </c>
      <c r="F763" s="12"/>
      <c r="G763" s="12" t="s">
        <v>90</v>
      </c>
      <c r="H763" s="20">
        <v>500</v>
      </c>
      <c r="I763" s="12">
        <v>0</v>
      </c>
      <c r="J763" s="21">
        <v>500</v>
      </c>
      <c r="K763" s="27" t="s">
        <v>1599</v>
      </c>
      <c r="L763" s="11" t="s">
        <v>1600</v>
      </c>
      <c r="M763" s="13">
        <v>500</v>
      </c>
      <c r="N763" s="14"/>
      <c r="O763" s="6"/>
      <c r="P763" s="15"/>
      <c r="Q763" s="7"/>
      <c r="R763" s="8">
        <f t="shared" si="11"/>
        <v>0</v>
      </c>
      <c r="S763" s="9"/>
      <c r="T763" s="10"/>
      <c r="U763" s="12"/>
      <c r="V763" s="12"/>
      <c r="W763" s="12">
        <v>7</v>
      </c>
      <c r="X763" s="12" t="s">
        <v>1366</v>
      </c>
      <c r="Y763" s="12">
        <v>1</v>
      </c>
      <c r="Z763" s="12" t="s">
        <v>44</v>
      </c>
      <c r="AE763">
        <v>8</v>
      </c>
      <c r="AF763" t="s">
        <v>328</v>
      </c>
      <c r="AG763">
        <v>2</v>
      </c>
      <c r="AH763" t="s">
        <v>329</v>
      </c>
      <c r="AI763">
        <v>3</v>
      </c>
      <c r="AJ763" t="s">
        <v>47</v>
      </c>
      <c r="AM763" t="s">
        <v>1397</v>
      </c>
      <c r="AN763" t="s">
        <v>1398</v>
      </c>
      <c r="AO763" t="s">
        <v>36</v>
      </c>
      <c r="AT763">
        <v>0</v>
      </c>
      <c r="AU763">
        <v>500</v>
      </c>
      <c r="AV763">
        <v>2021</v>
      </c>
      <c r="AW763">
        <v>4</v>
      </c>
      <c r="AX763" t="s">
        <v>40</v>
      </c>
      <c r="AY763">
        <v>10</v>
      </c>
      <c r="AZ763" s="1">
        <v>44209</v>
      </c>
      <c r="BA763" t="s">
        <v>41</v>
      </c>
      <c r="BB763" t="s">
        <v>90</v>
      </c>
    </row>
    <row r="764" spans="1:55" x14ac:dyDescent="0.25">
      <c r="A764" s="12">
        <v>1721</v>
      </c>
      <c r="B764" s="12">
        <v>0</v>
      </c>
      <c r="C764" s="12" t="s">
        <v>1444</v>
      </c>
      <c r="D764" s="12">
        <v>2021</v>
      </c>
      <c r="E764" s="22">
        <v>2437</v>
      </c>
      <c r="F764" s="12"/>
      <c r="G764" s="12" t="s">
        <v>1425</v>
      </c>
      <c r="H764" s="20">
        <v>49.45</v>
      </c>
      <c r="I764" s="12">
        <v>0</v>
      </c>
      <c r="J764" s="21">
        <v>49.45</v>
      </c>
      <c r="K764" s="27" t="s">
        <v>1597</v>
      </c>
      <c r="L764" s="11" t="s">
        <v>1598</v>
      </c>
      <c r="M764" s="13"/>
      <c r="N764" s="14"/>
      <c r="O764" s="6"/>
      <c r="P764" s="15"/>
      <c r="Q764" s="7"/>
      <c r="R764" s="8">
        <f t="shared" si="11"/>
        <v>49.45</v>
      </c>
      <c r="S764" s="9"/>
      <c r="T764" s="10"/>
      <c r="U764" s="12"/>
      <c r="V764" s="12"/>
      <c r="W764" s="12">
        <v>7</v>
      </c>
      <c r="X764" s="12" t="s">
        <v>1366</v>
      </c>
      <c r="Y764" s="12">
        <v>1</v>
      </c>
      <c r="Z764" s="12" t="s">
        <v>44</v>
      </c>
      <c r="AE764">
        <v>9</v>
      </c>
      <c r="AF764" t="s">
        <v>639</v>
      </c>
      <c r="AG764">
        <v>2</v>
      </c>
      <c r="AH764" t="s">
        <v>640</v>
      </c>
      <c r="AI764">
        <v>2</v>
      </c>
      <c r="AJ764" t="s">
        <v>466</v>
      </c>
      <c r="AM764" t="s">
        <v>1037</v>
      </c>
      <c r="AN764" t="s">
        <v>1038</v>
      </c>
      <c r="AO764" t="s">
        <v>36</v>
      </c>
      <c r="AT764">
        <v>49.45</v>
      </c>
      <c r="AU764">
        <v>0</v>
      </c>
      <c r="AV764">
        <v>2021</v>
      </c>
      <c r="AW764">
        <v>551</v>
      </c>
      <c r="AX764" t="s">
        <v>40</v>
      </c>
      <c r="AY764">
        <v>638</v>
      </c>
      <c r="AZ764" s="1">
        <v>44559</v>
      </c>
      <c r="BA764" t="s">
        <v>41</v>
      </c>
      <c r="BB764" t="s">
        <v>92</v>
      </c>
    </row>
    <row r="765" spans="1:55" x14ac:dyDescent="0.25">
      <c r="A765" s="12">
        <v>1720</v>
      </c>
      <c r="B765" s="12">
        <v>0</v>
      </c>
      <c r="C765" s="12" t="s">
        <v>1445</v>
      </c>
      <c r="D765" s="12">
        <v>2021</v>
      </c>
      <c r="E765" s="22">
        <v>261</v>
      </c>
      <c r="F765" s="12"/>
      <c r="G765" s="12" t="s">
        <v>90</v>
      </c>
      <c r="H765" s="20">
        <v>80</v>
      </c>
      <c r="I765" s="12">
        <v>0</v>
      </c>
      <c r="J765" s="21">
        <v>80</v>
      </c>
      <c r="K765" s="27" t="s">
        <v>1599</v>
      </c>
      <c r="L765" s="11" t="s">
        <v>1600</v>
      </c>
      <c r="M765" s="13">
        <v>80</v>
      </c>
      <c r="N765" s="14"/>
      <c r="O765" s="6"/>
      <c r="P765" s="15"/>
      <c r="Q765" s="7"/>
      <c r="R765" s="8">
        <f t="shared" si="11"/>
        <v>0</v>
      </c>
      <c r="S765" s="9"/>
      <c r="T765" s="10"/>
      <c r="U765" s="12"/>
      <c r="V765" s="12"/>
      <c r="W765" s="12">
        <v>7</v>
      </c>
      <c r="X765" s="12" t="s">
        <v>1366</v>
      </c>
      <c r="Y765" s="12">
        <v>1</v>
      </c>
      <c r="Z765" s="12" t="s">
        <v>44</v>
      </c>
      <c r="AE765">
        <v>9</v>
      </c>
      <c r="AF765" t="s">
        <v>639</v>
      </c>
      <c r="AG765">
        <v>2</v>
      </c>
      <c r="AH765" t="s">
        <v>640</v>
      </c>
      <c r="AI765">
        <v>3</v>
      </c>
      <c r="AJ765" t="s">
        <v>47</v>
      </c>
      <c r="AM765" t="s">
        <v>1446</v>
      </c>
      <c r="AN765" t="s">
        <v>1447</v>
      </c>
      <c r="AO765" t="s">
        <v>36</v>
      </c>
      <c r="AT765">
        <v>0</v>
      </c>
      <c r="AU765">
        <v>80</v>
      </c>
      <c r="AV765">
        <v>2021</v>
      </c>
      <c r="AW765">
        <v>4</v>
      </c>
      <c r="AX765" t="s">
        <v>40</v>
      </c>
      <c r="AY765">
        <v>10</v>
      </c>
      <c r="AZ765" s="1">
        <v>44209</v>
      </c>
      <c r="BA765" t="s">
        <v>41</v>
      </c>
      <c r="BB765" t="s">
        <v>90</v>
      </c>
    </row>
    <row r="766" spans="1:55" x14ac:dyDescent="0.25">
      <c r="A766" s="12">
        <v>1577</v>
      </c>
      <c r="B766" s="12">
        <v>0</v>
      </c>
      <c r="C766" s="12" t="s">
        <v>1448</v>
      </c>
      <c r="D766" s="12">
        <v>2021</v>
      </c>
      <c r="E766" s="22">
        <v>2434</v>
      </c>
      <c r="F766" s="12"/>
      <c r="G766" s="12" t="s">
        <v>1425</v>
      </c>
      <c r="H766" s="20">
        <v>58.74</v>
      </c>
      <c r="I766" s="12">
        <v>0</v>
      </c>
      <c r="J766" s="21">
        <v>58.74</v>
      </c>
      <c r="K766" s="27" t="s">
        <v>1597</v>
      </c>
      <c r="L766" s="11" t="s">
        <v>1598</v>
      </c>
      <c r="M766" s="13"/>
      <c r="N766" s="14"/>
      <c r="O766" s="6"/>
      <c r="P766" s="15"/>
      <c r="Q766" s="7"/>
      <c r="R766" s="8">
        <f t="shared" si="11"/>
        <v>58.74</v>
      </c>
      <c r="S766" s="9"/>
      <c r="T766" s="10"/>
      <c r="U766" s="12"/>
      <c r="V766" s="12"/>
      <c r="W766" s="12">
        <v>7</v>
      </c>
      <c r="X766" s="12" t="s">
        <v>1366</v>
      </c>
      <c r="Y766" s="12">
        <v>1</v>
      </c>
      <c r="Z766" s="12" t="s">
        <v>44</v>
      </c>
      <c r="AE766">
        <v>9</v>
      </c>
      <c r="AF766" t="s">
        <v>639</v>
      </c>
      <c r="AG766">
        <v>3</v>
      </c>
      <c r="AH766" t="s">
        <v>645</v>
      </c>
      <c r="AI766">
        <v>2</v>
      </c>
      <c r="AJ766" t="s">
        <v>466</v>
      </c>
      <c r="AM766" t="s">
        <v>1037</v>
      </c>
      <c r="AN766" t="s">
        <v>1038</v>
      </c>
      <c r="AO766" t="s">
        <v>36</v>
      </c>
      <c r="AT766">
        <v>58.74</v>
      </c>
      <c r="AU766">
        <v>0</v>
      </c>
      <c r="AV766">
        <v>2021</v>
      </c>
      <c r="AW766">
        <v>551</v>
      </c>
      <c r="AX766" t="s">
        <v>40</v>
      </c>
      <c r="AY766">
        <v>638</v>
      </c>
      <c r="AZ766" s="1">
        <v>44559</v>
      </c>
      <c r="BA766" t="s">
        <v>41</v>
      </c>
      <c r="BB766" t="s">
        <v>92</v>
      </c>
    </row>
    <row r="767" spans="1:55" x14ac:dyDescent="0.25">
      <c r="A767" s="12">
        <v>1423</v>
      </c>
      <c r="B767" s="12">
        <v>0</v>
      </c>
      <c r="C767" s="12" t="s">
        <v>1449</v>
      </c>
      <c r="D767" s="12">
        <v>2019</v>
      </c>
      <c r="E767" s="22">
        <v>1296</v>
      </c>
      <c r="F767" s="12"/>
      <c r="G767" s="12" t="s">
        <v>1450</v>
      </c>
      <c r="H767" s="20">
        <v>782.63</v>
      </c>
      <c r="I767" s="12">
        <v>0</v>
      </c>
      <c r="J767" s="21">
        <v>782.63</v>
      </c>
      <c r="K767" s="27" t="s">
        <v>1599</v>
      </c>
      <c r="L767" s="11" t="s">
        <v>1600</v>
      </c>
      <c r="M767" s="13">
        <v>782.63</v>
      </c>
      <c r="N767" s="14"/>
      <c r="O767" s="6"/>
      <c r="P767" s="15"/>
      <c r="Q767" s="7"/>
      <c r="R767" s="8">
        <f t="shared" si="11"/>
        <v>0</v>
      </c>
      <c r="S767" s="9"/>
      <c r="T767" s="10"/>
      <c r="U767" s="12"/>
      <c r="V767" s="12"/>
      <c r="W767" s="12">
        <v>7</v>
      </c>
      <c r="X767" s="12" t="s">
        <v>1366</v>
      </c>
      <c r="Y767" s="12">
        <v>1</v>
      </c>
      <c r="Z767" s="12" t="s">
        <v>44</v>
      </c>
      <c r="AE767">
        <v>12</v>
      </c>
      <c r="AF767" t="s">
        <v>356</v>
      </c>
      <c r="AG767">
        <v>9</v>
      </c>
      <c r="AH767" t="s">
        <v>688</v>
      </c>
      <c r="AI767">
        <v>3</v>
      </c>
      <c r="AJ767" t="s">
        <v>47</v>
      </c>
      <c r="AM767" t="s">
        <v>85</v>
      </c>
      <c r="AN767" t="s">
        <v>86</v>
      </c>
      <c r="AO767" t="s">
        <v>36</v>
      </c>
      <c r="AR767" t="s">
        <v>1451</v>
      </c>
      <c r="AT767">
        <v>0</v>
      </c>
      <c r="AU767">
        <v>782.63</v>
      </c>
      <c r="AV767">
        <v>2019</v>
      </c>
      <c r="AW767">
        <v>235</v>
      </c>
      <c r="AX767" t="s">
        <v>40</v>
      </c>
      <c r="AY767">
        <v>266</v>
      </c>
      <c r="AZ767" s="1">
        <v>43636</v>
      </c>
      <c r="BA767" t="s">
        <v>41</v>
      </c>
      <c r="BB767" t="s">
        <v>1450</v>
      </c>
    </row>
    <row r="768" spans="1:55" x14ac:dyDescent="0.25">
      <c r="A768" s="12">
        <v>1423</v>
      </c>
      <c r="B768" s="12">
        <v>0</v>
      </c>
      <c r="C768" s="12" t="s">
        <v>1449</v>
      </c>
      <c r="D768" s="12">
        <v>2020</v>
      </c>
      <c r="E768" s="22">
        <v>1137</v>
      </c>
      <c r="F768" s="12"/>
      <c r="G768" s="12" t="s">
        <v>1452</v>
      </c>
      <c r="H768" s="20">
        <v>166.38</v>
      </c>
      <c r="I768" s="12">
        <v>0</v>
      </c>
      <c r="J768" s="21">
        <v>166.38</v>
      </c>
      <c r="K768" s="27" t="s">
        <v>1599</v>
      </c>
      <c r="L768" s="11" t="s">
        <v>1600</v>
      </c>
      <c r="M768" s="13">
        <v>166.38</v>
      </c>
      <c r="N768" s="14"/>
      <c r="O768" s="6"/>
      <c r="P768" s="15"/>
      <c r="Q768" s="7"/>
      <c r="R768" s="8">
        <f t="shared" si="11"/>
        <v>0</v>
      </c>
      <c r="S768" s="9"/>
      <c r="T768" s="10"/>
      <c r="U768" s="12"/>
      <c r="V768" s="12"/>
      <c r="W768" s="12">
        <v>7</v>
      </c>
      <c r="X768" s="12" t="s">
        <v>1366</v>
      </c>
      <c r="Y768" s="12">
        <v>1</v>
      </c>
      <c r="Z768" s="12" t="s">
        <v>44</v>
      </c>
      <c r="AE768">
        <v>12</v>
      </c>
      <c r="AF768" t="s">
        <v>356</v>
      </c>
      <c r="AG768">
        <v>9</v>
      </c>
      <c r="AH768" t="s">
        <v>688</v>
      </c>
      <c r="AI768">
        <v>3</v>
      </c>
      <c r="AJ768" t="s">
        <v>47</v>
      </c>
      <c r="AM768" t="s">
        <v>85</v>
      </c>
      <c r="AN768" t="s">
        <v>86</v>
      </c>
      <c r="AO768" t="s">
        <v>36</v>
      </c>
      <c r="AR768" t="s">
        <v>1453</v>
      </c>
      <c r="AT768">
        <v>0</v>
      </c>
      <c r="AU768">
        <v>166.38</v>
      </c>
      <c r="AV768">
        <v>2020</v>
      </c>
      <c r="AW768">
        <v>223</v>
      </c>
      <c r="AX768" t="s">
        <v>40</v>
      </c>
      <c r="AY768">
        <v>249</v>
      </c>
      <c r="AZ768" s="1">
        <v>43999</v>
      </c>
      <c r="BA768" t="s">
        <v>41</v>
      </c>
      <c r="BB768" t="s">
        <v>1452</v>
      </c>
    </row>
    <row r="769" spans="1:55" x14ac:dyDescent="0.25">
      <c r="A769" s="12">
        <v>1423</v>
      </c>
      <c r="B769" s="12">
        <v>0</v>
      </c>
      <c r="C769" s="12" t="s">
        <v>1449</v>
      </c>
      <c r="D769" s="12">
        <v>2021</v>
      </c>
      <c r="E769" s="22">
        <v>1361</v>
      </c>
      <c r="F769" s="12"/>
      <c r="G769" s="12" t="s">
        <v>1454</v>
      </c>
      <c r="H769" s="20">
        <v>198.86</v>
      </c>
      <c r="I769" s="12">
        <v>0</v>
      </c>
      <c r="J769" s="21">
        <v>198.86</v>
      </c>
      <c r="K769" s="27" t="s">
        <v>1599</v>
      </c>
      <c r="L769" s="11" t="s">
        <v>1600</v>
      </c>
      <c r="M769" s="13">
        <v>198.86</v>
      </c>
      <c r="N769" s="14"/>
      <c r="O769" s="6"/>
      <c r="P769" s="15"/>
      <c r="Q769" s="7"/>
      <c r="R769" s="8">
        <f t="shared" si="11"/>
        <v>0</v>
      </c>
      <c r="S769" s="9"/>
      <c r="T769" s="10"/>
      <c r="U769" s="12"/>
      <c r="V769" s="12"/>
      <c r="W769" s="12">
        <v>7</v>
      </c>
      <c r="X769" s="12" t="s">
        <v>1366</v>
      </c>
      <c r="Y769" s="12">
        <v>1</v>
      </c>
      <c r="Z769" s="12" t="s">
        <v>44</v>
      </c>
      <c r="AE769">
        <v>12</v>
      </c>
      <c r="AF769" t="s">
        <v>356</v>
      </c>
      <c r="AG769">
        <v>9</v>
      </c>
      <c r="AH769" t="s">
        <v>688</v>
      </c>
      <c r="AI769">
        <v>3</v>
      </c>
      <c r="AJ769" t="s">
        <v>47</v>
      </c>
      <c r="AM769" t="s">
        <v>85</v>
      </c>
      <c r="AN769" t="s">
        <v>86</v>
      </c>
      <c r="AO769" t="s">
        <v>36</v>
      </c>
      <c r="AR769" t="s">
        <v>1455</v>
      </c>
      <c r="AT769">
        <v>0</v>
      </c>
      <c r="AU769">
        <v>198.86</v>
      </c>
      <c r="AV769">
        <v>2021</v>
      </c>
      <c r="AW769">
        <v>258</v>
      </c>
      <c r="AX769" t="s">
        <v>40</v>
      </c>
      <c r="AY769">
        <v>305</v>
      </c>
      <c r="AZ769" s="1">
        <v>44382</v>
      </c>
      <c r="BA769" t="s">
        <v>41</v>
      </c>
      <c r="BB769" t="s">
        <v>1454</v>
      </c>
      <c r="BC769">
        <v>6019</v>
      </c>
    </row>
    <row r="770" spans="1:55" x14ac:dyDescent="0.25">
      <c r="A770" s="12">
        <v>515</v>
      </c>
      <c r="B770" s="12">
        <v>2</v>
      </c>
      <c r="C770" s="12" t="s">
        <v>1456</v>
      </c>
      <c r="D770" s="12">
        <v>2021</v>
      </c>
      <c r="E770" s="22">
        <v>1123</v>
      </c>
      <c r="F770" s="12"/>
      <c r="G770" s="12" t="s">
        <v>1457</v>
      </c>
      <c r="H770" s="20">
        <v>0.01</v>
      </c>
      <c r="I770" s="12">
        <v>0</v>
      </c>
      <c r="J770" s="21">
        <v>0.01</v>
      </c>
      <c r="K770" s="27" t="s">
        <v>1599</v>
      </c>
      <c r="L770" s="11" t="s">
        <v>1600</v>
      </c>
      <c r="M770" s="13">
        <v>0.01</v>
      </c>
      <c r="N770" s="14"/>
      <c r="O770" s="6"/>
      <c r="P770" s="15"/>
      <c r="Q770" s="7"/>
      <c r="R770" s="8">
        <f t="shared" si="11"/>
        <v>0</v>
      </c>
      <c r="S770" s="9"/>
      <c r="T770" s="10"/>
      <c r="U770" s="12"/>
      <c r="V770" s="12"/>
      <c r="W770" s="12">
        <v>8</v>
      </c>
      <c r="X770" s="12" t="s">
        <v>1460</v>
      </c>
      <c r="Y770" s="12">
        <v>1</v>
      </c>
      <c r="Z770" s="12" t="s">
        <v>44</v>
      </c>
      <c r="AE770">
        <v>3</v>
      </c>
      <c r="AF770" t="s">
        <v>199</v>
      </c>
      <c r="AG770">
        <v>1</v>
      </c>
      <c r="AH770" t="s">
        <v>200</v>
      </c>
      <c r="AI770">
        <v>3</v>
      </c>
      <c r="AJ770" t="s">
        <v>47</v>
      </c>
      <c r="AM770" t="s">
        <v>1461</v>
      </c>
      <c r="AN770" t="s">
        <v>1462</v>
      </c>
      <c r="AO770" t="s">
        <v>36</v>
      </c>
      <c r="AR770" t="s">
        <v>1458</v>
      </c>
      <c r="AT770">
        <v>0</v>
      </c>
      <c r="AU770">
        <v>0.01</v>
      </c>
      <c r="AV770">
        <v>2021</v>
      </c>
      <c r="AW770">
        <v>195</v>
      </c>
      <c r="AX770" t="s">
        <v>40</v>
      </c>
      <c r="AY770">
        <v>228</v>
      </c>
      <c r="AZ770" s="1">
        <v>44341</v>
      </c>
      <c r="BA770" t="s">
        <v>41</v>
      </c>
      <c r="BB770" t="s">
        <v>1459</v>
      </c>
      <c r="BC770">
        <v>3681</v>
      </c>
    </row>
    <row r="771" spans="1:55" x14ac:dyDescent="0.25">
      <c r="A771" s="12">
        <v>517</v>
      </c>
      <c r="B771" s="12">
        <v>0</v>
      </c>
      <c r="C771" s="12" t="s">
        <v>1463</v>
      </c>
      <c r="D771" s="12">
        <v>2021</v>
      </c>
      <c r="E771" s="22">
        <v>406</v>
      </c>
      <c r="F771" s="12"/>
      <c r="G771" s="12" t="s">
        <v>1464</v>
      </c>
      <c r="H771" s="20">
        <v>367.65</v>
      </c>
      <c r="I771" s="12">
        <v>0</v>
      </c>
      <c r="J771" s="21">
        <v>367.65</v>
      </c>
      <c r="K771" s="25" t="s">
        <v>1601</v>
      </c>
      <c r="L771" s="11" t="s">
        <v>1602</v>
      </c>
      <c r="M771" s="13">
        <v>272.24</v>
      </c>
      <c r="N771" s="14"/>
      <c r="O771" s="6"/>
      <c r="P771" s="15"/>
      <c r="Q771" s="7"/>
      <c r="R771" s="8">
        <f t="shared" ref="R771:R823" si="12">J771-M771-N771-O771-P771-Q771</f>
        <v>95.409999999999968</v>
      </c>
      <c r="S771" s="9"/>
      <c r="T771" s="10"/>
      <c r="U771" s="12"/>
      <c r="V771" s="12"/>
      <c r="W771" s="12">
        <v>8</v>
      </c>
      <c r="X771" s="12" t="s">
        <v>1460</v>
      </c>
      <c r="Y771" s="12">
        <v>1</v>
      </c>
      <c r="Z771" s="12" t="s">
        <v>44</v>
      </c>
      <c r="AE771">
        <v>3</v>
      </c>
      <c r="AF771" t="s">
        <v>199</v>
      </c>
      <c r="AG771">
        <v>1</v>
      </c>
      <c r="AH771" t="s">
        <v>200</v>
      </c>
      <c r="AI771">
        <v>3</v>
      </c>
      <c r="AJ771" t="s">
        <v>47</v>
      </c>
      <c r="AM771" t="s">
        <v>234</v>
      </c>
      <c r="AN771" t="s">
        <v>235</v>
      </c>
      <c r="AO771" t="s">
        <v>36</v>
      </c>
      <c r="AT771">
        <v>95.41</v>
      </c>
      <c r="AU771">
        <v>272.24</v>
      </c>
      <c r="AV771">
        <v>2021</v>
      </c>
      <c r="AW771">
        <v>47</v>
      </c>
      <c r="AX771" t="s">
        <v>40</v>
      </c>
      <c r="AY771">
        <v>54</v>
      </c>
      <c r="AZ771" s="1">
        <v>44231</v>
      </c>
      <c r="BA771" t="s">
        <v>41</v>
      </c>
      <c r="BB771" t="s">
        <v>1465</v>
      </c>
      <c r="BC771">
        <v>4059</v>
      </c>
    </row>
    <row r="772" spans="1:55" x14ac:dyDescent="0.25">
      <c r="A772" s="12">
        <v>517</v>
      </c>
      <c r="B772" s="12">
        <v>0</v>
      </c>
      <c r="C772" s="12" t="s">
        <v>1463</v>
      </c>
      <c r="D772" s="12">
        <v>2021</v>
      </c>
      <c r="E772" s="22">
        <v>1196</v>
      </c>
      <c r="F772" s="12"/>
      <c r="G772" s="12" t="s">
        <v>1466</v>
      </c>
      <c r="H772" s="20">
        <v>545.25</v>
      </c>
      <c r="I772" s="12">
        <v>0</v>
      </c>
      <c r="J772" s="21">
        <v>545.25</v>
      </c>
      <c r="K772" s="27" t="s">
        <v>1597</v>
      </c>
      <c r="L772" s="11" t="s">
        <v>1598</v>
      </c>
      <c r="M772" s="13"/>
      <c r="N772" s="14"/>
      <c r="O772" s="6"/>
      <c r="P772" s="15"/>
      <c r="Q772" s="7"/>
      <c r="R772" s="8">
        <f t="shared" si="12"/>
        <v>545.25</v>
      </c>
      <c r="S772" s="9"/>
      <c r="T772" s="10"/>
      <c r="U772" s="12"/>
      <c r="V772" s="12"/>
      <c r="W772" s="12">
        <v>8</v>
      </c>
      <c r="X772" s="12" t="s">
        <v>1460</v>
      </c>
      <c r="Y772" s="12">
        <v>1</v>
      </c>
      <c r="Z772" s="12" t="s">
        <v>44</v>
      </c>
      <c r="AE772">
        <v>3</v>
      </c>
      <c r="AF772" t="s">
        <v>199</v>
      </c>
      <c r="AG772">
        <v>1</v>
      </c>
      <c r="AH772" t="s">
        <v>200</v>
      </c>
      <c r="AI772">
        <v>3</v>
      </c>
      <c r="AJ772" t="s">
        <v>47</v>
      </c>
      <c r="AM772" t="s">
        <v>234</v>
      </c>
      <c r="AN772" t="s">
        <v>235</v>
      </c>
      <c r="AO772" t="s">
        <v>36</v>
      </c>
      <c r="AR772" t="s">
        <v>1467</v>
      </c>
      <c r="AT772">
        <v>545.25</v>
      </c>
      <c r="AU772">
        <v>0</v>
      </c>
      <c r="AV772">
        <v>2021</v>
      </c>
      <c r="AW772">
        <v>232</v>
      </c>
      <c r="AX772" t="s">
        <v>40</v>
      </c>
      <c r="AY772">
        <v>269</v>
      </c>
      <c r="AZ772" s="1">
        <v>44365</v>
      </c>
      <c r="BA772" t="s">
        <v>41</v>
      </c>
      <c r="BB772" t="s">
        <v>1468</v>
      </c>
      <c r="BC772">
        <v>517</v>
      </c>
    </row>
    <row r="773" spans="1:55" x14ac:dyDescent="0.25">
      <c r="A773" s="12">
        <v>517</v>
      </c>
      <c r="B773" s="12">
        <v>0</v>
      </c>
      <c r="C773" s="12" t="s">
        <v>1463</v>
      </c>
      <c r="D773" s="12">
        <v>2021</v>
      </c>
      <c r="E773" s="22">
        <v>1812</v>
      </c>
      <c r="F773" s="12"/>
      <c r="G773" s="12" t="s">
        <v>1469</v>
      </c>
      <c r="H773" s="20">
        <v>109.05</v>
      </c>
      <c r="I773" s="12">
        <v>0</v>
      </c>
      <c r="J773" s="21">
        <v>109.05</v>
      </c>
      <c r="K773" s="27" t="s">
        <v>1597</v>
      </c>
      <c r="L773" s="11" t="s">
        <v>1598</v>
      </c>
      <c r="M773" s="13"/>
      <c r="N773" s="14"/>
      <c r="O773" s="6"/>
      <c r="P773" s="15"/>
      <c r="Q773" s="7"/>
      <c r="R773" s="8">
        <f t="shared" si="12"/>
        <v>109.05</v>
      </c>
      <c r="S773" s="9"/>
      <c r="T773" s="10"/>
      <c r="U773" s="12"/>
      <c r="V773" s="12"/>
      <c r="W773" s="12">
        <v>8</v>
      </c>
      <c r="X773" s="12" t="s">
        <v>1460</v>
      </c>
      <c r="Y773" s="12">
        <v>1</v>
      </c>
      <c r="Z773" s="12" t="s">
        <v>44</v>
      </c>
      <c r="AE773">
        <v>3</v>
      </c>
      <c r="AF773" t="s">
        <v>199</v>
      </c>
      <c r="AG773">
        <v>1</v>
      </c>
      <c r="AH773" t="s">
        <v>200</v>
      </c>
      <c r="AI773">
        <v>3</v>
      </c>
      <c r="AJ773" t="s">
        <v>47</v>
      </c>
      <c r="AM773" t="s">
        <v>234</v>
      </c>
      <c r="AN773" t="s">
        <v>235</v>
      </c>
      <c r="AO773" t="s">
        <v>36</v>
      </c>
      <c r="AR773" t="s">
        <v>1470</v>
      </c>
      <c r="AT773">
        <v>109.05</v>
      </c>
      <c r="AU773">
        <v>0</v>
      </c>
      <c r="AV773">
        <v>2021</v>
      </c>
      <c r="AW773">
        <v>374</v>
      </c>
      <c r="AX773" t="s">
        <v>40</v>
      </c>
      <c r="AY773">
        <v>458</v>
      </c>
      <c r="AZ773" s="1">
        <v>44481</v>
      </c>
      <c r="BA773" t="s">
        <v>41</v>
      </c>
      <c r="BB773" t="s">
        <v>1471</v>
      </c>
      <c r="BC773">
        <v>517</v>
      </c>
    </row>
    <row r="774" spans="1:55" x14ac:dyDescent="0.25">
      <c r="A774" s="12">
        <v>517</v>
      </c>
      <c r="B774" s="12">
        <v>0</v>
      </c>
      <c r="C774" s="12" t="s">
        <v>1463</v>
      </c>
      <c r="D774" s="12">
        <v>2021</v>
      </c>
      <c r="E774" s="22">
        <v>2171</v>
      </c>
      <c r="F774" s="12"/>
      <c r="G774" s="12" t="s">
        <v>1472</v>
      </c>
      <c r="H774" s="20">
        <v>164.7</v>
      </c>
      <c r="I774" s="12">
        <v>0</v>
      </c>
      <c r="J774" s="21">
        <v>164.7</v>
      </c>
      <c r="K774" s="27" t="s">
        <v>1597</v>
      </c>
      <c r="L774" s="11" t="s">
        <v>1598</v>
      </c>
      <c r="M774" s="13"/>
      <c r="N774" s="14"/>
      <c r="O774" s="6"/>
      <c r="P774" s="15"/>
      <c r="Q774" s="7"/>
      <c r="R774" s="8">
        <f t="shared" si="12"/>
        <v>164.7</v>
      </c>
      <c r="S774" s="9"/>
      <c r="T774" s="10"/>
      <c r="U774" s="12"/>
      <c r="V774" s="12"/>
      <c r="W774" s="12">
        <v>8</v>
      </c>
      <c r="X774" s="12" t="s">
        <v>1460</v>
      </c>
      <c r="Y774" s="12">
        <v>1</v>
      </c>
      <c r="Z774" s="12" t="s">
        <v>44</v>
      </c>
      <c r="AE774">
        <v>3</v>
      </c>
      <c r="AF774" t="s">
        <v>199</v>
      </c>
      <c r="AG774">
        <v>1</v>
      </c>
      <c r="AH774" t="s">
        <v>200</v>
      </c>
      <c r="AI774">
        <v>3</v>
      </c>
      <c r="AJ774" t="s">
        <v>47</v>
      </c>
      <c r="AM774" t="s">
        <v>234</v>
      </c>
      <c r="AN774" t="s">
        <v>235</v>
      </c>
      <c r="AO774" t="s">
        <v>36</v>
      </c>
      <c r="AR774" t="s">
        <v>1473</v>
      </c>
      <c r="AT774">
        <v>164.7</v>
      </c>
      <c r="AU774">
        <v>0</v>
      </c>
      <c r="AV774">
        <v>2021</v>
      </c>
      <c r="AW774">
        <v>486</v>
      </c>
      <c r="AX774" t="s">
        <v>40</v>
      </c>
      <c r="AY774">
        <v>563</v>
      </c>
      <c r="AZ774" s="1">
        <v>44537</v>
      </c>
      <c r="BA774" t="s">
        <v>41</v>
      </c>
      <c r="BB774" t="s">
        <v>1472</v>
      </c>
      <c r="BC774">
        <v>10876</v>
      </c>
    </row>
    <row r="775" spans="1:55" x14ac:dyDescent="0.25">
      <c r="A775" s="12">
        <v>519</v>
      </c>
      <c r="B775" s="12">
        <v>0</v>
      </c>
      <c r="C775" s="12" t="s">
        <v>1474</v>
      </c>
      <c r="D775" s="12">
        <v>2021</v>
      </c>
      <c r="E775" s="22">
        <v>1856</v>
      </c>
      <c r="F775" s="12"/>
      <c r="G775" s="12" t="s">
        <v>1475</v>
      </c>
      <c r="H775" s="20">
        <v>1580.48</v>
      </c>
      <c r="I775" s="12">
        <v>0</v>
      </c>
      <c r="J775" s="21">
        <v>1580.48</v>
      </c>
      <c r="K775" s="25" t="s">
        <v>1601</v>
      </c>
      <c r="L775" s="11" t="s">
        <v>1602</v>
      </c>
      <c r="M775" s="13">
        <v>7.0000000000000007E-2</v>
      </c>
      <c r="N775" s="14"/>
      <c r="O775" s="6"/>
      <c r="P775" s="15"/>
      <c r="Q775" s="7"/>
      <c r="R775" s="8">
        <f t="shared" si="12"/>
        <v>1580.41</v>
      </c>
      <c r="S775" s="9"/>
      <c r="T775" s="10"/>
      <c r="U775" s="12"/>
      <c r="V775" s="12"/>
      <c r="W775" s="12">
        <v>8</v>
      </c>
      <c r="X775" s="12" t="s">
        <v>1460</v>
      </c>
      <c r="Y775" s="12">
        <v>1</v>
      </c>
      <c r="Z775" s="12" t="s">
        <v>44</v>
      </c>
      <c r="AE775">
        <v>3</v>
      </c>
      <c r="AF775" t="s">
        <v>199</v>
      </c>
      <c r="AG775">
        <v>1</v>
      </c>
      <c r="AH775" t="s">
        <v>200</v>
      </c>
      <c r="AI775">
        <v>3</v>
      </c>
      <c r="AJ775" t="s">
        <v>47</v>
      </c>
      <c r="AM775" t="s">
        <v>1478</v>
      </c>
      <c r="AN775" t="s">
        <v>1479</v>
      </c>
      <c r="AO775" t="s">
        <v>36</v>
      </c>
      <c r="AR775" t="s">
        <v>1476</v>
      </c>
      <c r="AT775">
        <v>1580.41</v>
      </c>
      <c r="AU775">
        <v>7.0000000000000007E-2</v>
      </c>
      <c r="AV775">
        <v>2021</v>
      </c>
      <c r="AW775">
        <v>396</v>
      </c>
      <c r="AX775" t="s">
        <v>40</v>
      </c>
      <c r="AY775">
        <v>481</v>
      </c>
      <c r="AZ775" s="1">
        <v>44497</v>
      </c>
      <c r="BA775" t="s">
        <v>41</v>
      </c>
      <c r="BB775" t="s">
        <v>1477</v>
      </c>
      <c r="BC775">
        <v>4740</v>
      </c>
    </row>
    <row r="776" spans="1:55" x14ac:dyDescent="0.25">
      <c r="A776" s="12">
        <v>530</v>
      </c>
      <c r="B776" s="12">
        <v>0</v>
      </c>
      <c r="C776" s="12" t="s">
        <v>1480</v>
      </c>
      <c r="D776" s="12">
        <v>2021</v>
      </c>
      <c r="E776" s="22">
        <v>2190</v>
      </c>
      <c r="F776" s="12"/>
      <c r="G776" s="12" t="s">
        <v>1481</v>
      </c>
      <c r="H776" s="20">
        <v>5651.3</v>
      </c>
      <c r="I776" s="12">
        <v>0</v>
      </c>
      <c r="J776" s="21">
        <v>5651.3</v>
      </c>
      <c r="K776" s="27" t="s">
        <v>1597</v>
      </c>
      <c r="L776" s="11" t="s">
        <v>1598</v>
      </c>
      <c r="M776" s="13"/>
      <c r="N776" s="14"/>
      <c r="O776" s="6"/>
      <c r="P776" s="15"/>
      <c r="Q776" s="7"/>
      <c r="R776" s="8">
        <f t="shared" si="12"/>
        <v>5651.3</v>
      </c>
      <c r="S776" s="9"/>
      <c r="T776" s="10"/>
      <c r="U776" s="12"/>
      <c r="V776" s="12"/>
      <c r="W776" s="12">
        <v>8</v>
      </c>
      <c r="X776" s="12" t="s">
        <v>1460</v>
      </c>
      <c r="Y776" s="12">
        <v>1</v>
      </c>
      <c r="Z776" s="12" t="s">
        <v>44</v>
      </c>
      <c r="AE776">
        <v>3</v>
      </c>
      <c r="AF776" t="s">
        <v>199</v>
      </c>
      <c r="AG776">
        <v>1</v>
      </c>
      <c r="AH776" t="s">
        <v>200</v>
      </c>
      <c r="AI776">
        <v>3</v>
      </c>
      <c r="AJ776" t="s">
        <v>47</v>
      </c>
      <c r="AM776" t="s">
        <v>234</v>
      </c>
      <c r="AN776" t="s">
        <v>235</v>
      </c>
      <c r="AO776" t="s">
        <v>36</v>
      </c>
      <c r="AR776" t="s">
        <v>1482</v>
      </c>
      <c r="AT776">
        <v>5651.3</v>
      </c>
      <c r="AU776">
        <v>0</v>
      </c>
      <c r="AV776">
        <v>2021</v>
      </c>
      <c r="AW776">
        <v>500</v>
      </c>
      <c r="AX776" t="s">
        <v>40</v>
      </c>
      <c r="AY776">
        <v>591</v>
      </c>
      <c r="AZ776" s="1">
        <v>44543</v>
      </c>
      <c r="BA776" t="s">
        <v>41</v>
      </c>
      <c r="BB776" t="s">
        <v>1481</v>
      </c>
      <c r="BC776">
        <v>9404</v>
      </c>
    </row>
    <row r="777" spans="1:55" x14ac:dyDescent="0.25">
      <c r="A777" s="12">
        <v>531</v>
      </c>
      <c r="B777" s="12">
        <v>0</v>
      </c>
      <c r="C777" s="12" t="s">
        <v>1483</v>
      </c>
      <c r="D777" s="12">
        <v>2021</v>
      </c>
      <c r="E777" s="22">
        <v>1779</v>
      </c>
      <c r="F777" s="12"/>
      <c r="G777" s="12" t="s">
        <v>1484</v>
      </c>
      <c r="H777" s="20">
        <v>1959.32</v>
      </c>
      <c r="I777" s="12">
        <v>0</v>
      </c>
      <c r="J777" s="21">
        <v>1959.32</v>
      </c>
      <c r="K777" s="25" t="s">
        <v>1601</v>
      </c>
      <c r="L777" s="11" t="s">
        <v>1602</v>
      </c>
      <c r="M777" s="13">
        <v>275.72000000000003</v>
      </c>
      <c r="N777" s="14"/>
      <c r="O777" s="6"/>
      <c r="P777" s="15"/>
      <c r="Q777" s="7"/>
      <c r="R777" s="8">
        <f t="shared" si="12"/>
        <v>1683.6</v>
      </c>
      <c r="S777" s="9"/>
      <c r="T777" s="10"/>
      <c r="U777" s="12"/>
      <c r="V777" s="12"/>
      <c r="W777" s="12">
        <v>8</v>
      </c>
      <c r="X777" s="12" t="s">
        <v>1460</v>
      </c>
      <c r="Y777" s="12">
        <v>1</v>
      </c>
      <c r="Z777" s="12" t="s">
        <v>44</v>
      </c>
      <c r="AE777">
        <v>3</v>
      </c>
      <c r="AF777" t="s">
        <v>199</v>
      </c>
      <c r="AG777">
        <v>1</v>
      </c>
      <c r="AH777" t="s">
        <v>200</v>
      </c>
      <c r="AI777">
        <v>3</v>
      </c>
      <c r="AJ777" t="s">
        <v>47</v>
      </c>
      <c r="AM777" t="s">
        <v>234</v>
      </c>
      <c r="AN777" t="s">
        <v>235</v>
      </c>
      <c r="AO777" t="s">
        <v>36</v>
      </c>
      <c r="AR777" t="s">
        <v>1485</v>
      </c>
      <c r="AT777">
        <v>1683.6</v>
      </c>
      <c r="AU777">
        <v>275.72000000000003</v>
      </c>
      <c r="AV777">
        <v>2021</v>
      </c>
      <c r="AW777">
        <v>349</v>
      </c>
      <c r="AX777" t="s">
        <v>40</v>
      </c>
      <c r="AY777">
        <v>415</v>
      </c>
      <c r="AZ777" s="1">
        <v>44463</v>
      </c>
      <c r="BA777" t="s">
        <v>41</v>
      </c>
      <c r="BB777" t="s">
        <v>1486</v>
      </c>
      <c r="BC777">
        <v>937</v>
      </c>
    </row>
    <row r="778" spans="1:55" x14ac:dyDescent="0.25">
      <c r="A778" s="12">
        <v>536</v>
      </c>
      <c r="B778" s="12">
        <v>0</v>
      </c>
      <c r="C778" s="12" t="s">
        <v>1487</v>
      </c>
      <c r="D778" s="12">
        <v>2013</v>
      </c>
      <c r="E778" s="22">
        <v>2109</v>
      </c>
      <c r="F778" s="12"/>
      <c r="G778" s="12" t="s">
        <v>1488</v>
      </c>
      <c r="H778" s="20">
        <v>3800</v>
      </c>
      <c r="I778" s="12">
        <v>0</v>
      </c>
      <c r="J778" s="21">
        <v>3800</v>
      </c>
      <c r="K778" s="27" t="s">
        <v>1597</v>
      </c>
      <c r="L778" s="11" t="s">
        <v>1598</v>
      </c>
      <c r="M778" s="13"/>
      <c r="N778" s="14"/>
      <c r="O778" s="6"/>
      <c r="P778" s="15"/>
      <c r="Q778" s="7"/>
      <c r="R778" s="8">
        <f t="shared" si="12"/>
        <v>3800</v>
      </c>
      <c r="S778" s="9"/>
      <c r="T778" s="10"/>
      <c r="U778" s="12"/>
      <c r="V778" s="12"/>
      <c r="W778" s="12">
        <v>8</v>
      </c>
      <c r="X778" s="12" t="s">
        <v>1460</v>
      </c>
      <c r="Y778" s="12">
        <v>1</v>
      </c>
      <c r="Z778" s="12" t="s">
        <v>44</v>
      </c>
      <c r="AE778">
        <v>3</v>
      </c>
      <c r="AF778" t="s">
        <v>199</v>
      </c>
      <c r="AG778">
        <v>1</v>
      </c>
      <c r="AH778" t="s">
        <v>200</v>
      </c>
      <c r="AI778">
        <v>4</v>
      </c>
      <c r="AJ778" t="s">
        <v>132</v>
      </c>
      <c r="AM778" t="s">
        <v>650</v>
      </c>
      <c r="AN778" t="s">
        <v>651</v>
      </c>
      <c r="AO778" t="s">
        <v>36</v>
      </c>
      <c r="AT778">
        <v>3800</v>
      </c>
      <c r="AU778">
        <v>0</v>
      </c>
      <c r="AV778">
        <v>2013</v>
      </c>
      <c r="AW778">
        <v>556</v>
      </c>
      <c r="AX778" t="s">
        <v>40</v>
      </c>
      <c r="AY778">
        <v>566</v>
      </c>
      <c r="AZ778" s="1">
        <v>41639</v>
      </c>
      <c r="BA778" t="s">
        <v>41</v>
      </c>
      <c r="BB778" t="s">
        <v>1489</v>
      </c>
      <c r="BC778">
        <v>9</v>
      </c>
    </row>
    <row r="779" spans="1:55" x14ac:dyDescent="0.25">
      <c r="A779" s="12">
        <v>536</v>
      </c>
      <c r="B779" s="12">
        <v>0</v>
      </c>
      <c r="C779" s="12" t="s">
        <v>1487</v>
      </c>
      <c r="D779" s="12">
        <v>2021</v>
      </c>
      <c r="E779" s="22">
        <v>2425</v>
      </c>
      <c r="F779" s="12"/>
      <c r="G779" s="12" t="s">
        <v>1490</v>
      </c>
      <c r="H779" s="20">
        <v>241.15</v>
      </c>
      <c r="I779" s="12">
        <v>0</v>
      </c>
      <c r="J779" s="21">
        <v>241.15</v>
      </c>
      <c r="K779" s="27" t="s">
        <v>1597</v>
      </c>
      <c r="L779" s="11" t="s">
        <v>1598</v>
      </c>
      <c r="M779" s="13"/>
      <c r="N779" s="14"/>
      <c r="O779" s="6"/>
      <c r="P779" s="15"/>
      <c r="Q779" s="7"/>
      <c r="R779" s="8">
        <f t="shared" si="12"/>
        <v>241.15</v>
      </c>
      <c r="S779" s="9"/>
      <c r="T779" s="10"/>
      <c r="U779" s="12"/>
      <c r="V779" s="12"/>
      <c r="W779" s="12">
        <v>8</v>
      </c>
      <c r="X779" s="12" t="s">
        <v>1460</v>
      </c>
      <c r="Y779" s="12">
        <v>1</v>
      </c>
      <c r="Z779" s="12" t="s">
        <v>44</v>
      </c>
      <c r="AE779">
        <v>3</v>
      </c>
      <c r="AF779" t="s">
        <v>199</v>
      </c>
      <c r="AG779">
        <v>1</v>
      </c>
      <c r="AH779" t="s">
        <v>200</v>
      </c>
      <c r="AI779">
        <v>4</v>
      </c>
      <c r="AJ779" t="s">
        <v>132</v>
      </c>
      <c r="AM779" t="s">
        <v>650</v>
      </c>
      <c r="AN779" t="s">
        <v>651</v>
      </c>
      <c r="AO779" t="s">
        <v>36</v>
      </c>
      <c r="AT779">
        <v>241.15</v>
      </c>
      <c r="AU779">
        <v>0</v>
      </c>
      <c r="AV779">
        <v>2021</v>
      </c>
      <c r="AW779">
        <v>547</v>
      </c>
      <c r="AX779" t="s">
        <v>40</v>
      </c>
      <c r="AY779">
        <v>633</v>
      </c>
      <c r="AZ779" s="1">
        <v>44559</v>
      </c>
      <c r="BA779" t="s">
        <v>41</v>
      </c>
      <c r="BB779" t="s">
        <v>1491</v>
      </c>
      <c r="BC779">
        <v>2420</v>
      </c>
    </row>
    <row r="780" spans="1:55" ht="31.5" customHeight="1" x14ac:dyDescent="0.25">
      <c r="A780" s="12">
        <v>537</v>
      </c>
      <c r="B780" s="12">
        <v>0</v>
      </c>
      <c r="C780" s="12" t="s">
        <v>1492</v>
      </c>
      <c r="D780" s="12">
        <v>2020</v>
      </c>
      <c r="E780" s="22">
        <v>2433</v>
      </c>
      <c r="F780" s="12"/>
      <c r="G780" s="12" t="s">
        <v>1493</v>
      </c>
      <c r="H780" s="20">
        <v>12000</v>
      </c>
      <c r="I780" s="12">
        <v>0</v>
      </c>
      <c r="J780" s="21">
        <v>12000</v>
      </c>
      <c r="K780" s="25" t="s">
        <v>1601</v>
      </c>
      <c r="L780" s="11" t="s">
        <v>1652</v>
      </c>
      <c r="M780" s="13">
        <v>7157.25</v>
      </c>
      <c r="N780" s="14"/>
      <c r="O780" s="6"/>
      <c r="P780" s="15"/>
      <c r="Q780" s="7"/>
      <c r="R780" s="8">
        <f t="shared" si="12"/>
        <v>4842.75</v>
      </c>
      <c r="S780" s="9"/>
      <c r="T780" s="10"/>
      <c r="U780" s="12"/>
      <c r="V780" s="12"/>
      <c r="W780" s="12">
        <v>8</v>
      </c>
      <c r="X780" s="12" t="s">
        <v>1460</v>
      </c>
      <c r="Y780" s="12">
        <v>1</v>
      </c>
      <c r="Z780" s="12" t="s">
        <v>44</v>
      </c>
      <c r="AE780">
        <v>3</v>
      </c>
      <c r="AF780" t="s">
        <v>199</v>
      </c>
      <c r="AG780">
        <v>1</v>
      </c>
      <c r="AH780" t="s">
        <v>200</v>
      </c>
      <c r="AI780">
        <v>4</v>
      </c>
      <c r="AJ780" t="s">
        <v>132</v>
      </c>
      <c r="AM780" t="s">
        <v>650</v>
      </c>
      <c r="AN780" t="s">
        <v>651</v>
      </c>
      <c r="AO780" t="s">
        <v>36</v>
      </c>
      <c r="AT780">
        <v>4842.75</v>
      </c>
      <c r="AU780">
        <v>7157.25</v>
      </c>
      <c r="AV780">
        <v>2020</v>
      </c>
      <c r="AW780">
        <v>449</v>
      </c>
      <c r="AX780" t="s">
        <v>479</v>
      </c>
      <c r="BA780" t="s">
        <v>41</v>
      </c>
      <c r="BB780" t="s">
        <v>1494</v>
      </c>
      <c r="BC780">
        <v>2420</v>
      </c>
    </row>
    <row r="781" spans="1:55" x14ac:dyDescent="0.25">
      <c r="A781" s="12">
        <v>534</v>
      </c>
      <c r="B781" s="12">
        <v>0</v>
      </c>
      <c r="C781" s="12" t="s">
        <v>1495</v>
      </c>
      <c r="D781" s="12">
        <v>2021</v>
      </c>
      <c r="E781" s="22">
        <v>2342</v>
      </c>
      <c r="F781" s="12"/>
      <c r="G781" s="12" t="s">
        <v>1496</v>
      </c>
      <c r="H781" s="20">
        <v>114.8</v>
      </c>
      <c r="I781" s="12">
        <v>0</v>
      </c>
      <c r="J781" s="21">
        <v>114.8</v>
      </c>
      <c r="K781" s="27" t="s">
        <v>1597</v>
      </c>
      <c r="L781" s="11" t="s">
        <v>1598</v>
      </c>
      <c r="M781" s="13"/>
      <c r="N781" s="14"/>
      <c r="O781" s="6"/>
      <c r="P781" s="15"/>
      <c r="Q781" s="7"/>
      <c r="R781" s="8">
        <f t="shared" si="12"/>
        <v>114.8</v>
      </c>
      <c r="S781" s="9"/>
      <c r="T781" s="10"/>
      <c r="U781" s="12"/>
      <c r="V781" s="12"/>
      <c r="W781" s="12">
        <v>8</v>
      </c>
      <c r="X781" s="12" t="s">
        <v>1460</v>
      </c>
      <c r="Y781" s="12">
        <v>1</v>
      </c>
      <c r="Z781" s="12" t="s">
        <v>44</v>
      </c>
      <c r="AE781">
        <v>3</v>
      </c>
      <c r="AF781" t="s">
        <v>199</v>
      </c>
      <c r="AG781">
        <v>1</v>
      </c>
      <c r="AH781" t="s">
        <v>200</v>
      </c>
      <c r="AI781">
        <v>9</v>
      </c>
      <c r="AJ781" t="s">
        <v>562</v>
      </c>
      <c r="AM781" t="s">
        <v>563</v>
      </c>
      <c r="AN781" t="s">
        <v>564</v>
      </c>
      <c r="AO781" t="s">
        <v>36</v>
      </c>
      <c r="AT781">
        <v>114.8</v>
      </c>
      <c r="AU781">
        <v>0</v>
      </c>
      <c r="AV781">
        <v>2021</v>
      </c>
      <c r="AW781">
        <v>539</v>
      </c>
      <c r="AX781" t="s">
        <v>40</v>
      </c>
      <c r="AY781">
        <v>629</v>
      </c>
      <c r="AZ781" s="1">
        <v>44557</v>
      </c>
      <c r="BA781" t="s">
        <v>41</v>
      </c>
      <c r="BB781" t="s">
        <v>1496</v>
      </c>
    </row>
    <row r="782" spans="1:55" x14ac:dyDescent="0.25">
      <c r="A782" s="12">
        <v>2010</v>
      </c>
      <c r="B782" s="12">
        <v>0</v>
      </c>
      <c r="C782" s="12" t="s">
        <v>1497</v>
      </c>
      <c r="D782" s="12">
        <v>2021</v>
      </c>
      <c r="E782" s="22">
        <v>1346</v>
      </c>
      <c r="F782" s="12"/>
      <c r="G782" s="12" t="s">
        <v>1498</v>
      </c>
      <c r="H782" s="20">
        <v>4432.25</v>
      </c>
      <c r="I782" s="12">
        <v>0</v>
      </c>
      <c r="J782" s="21">
        <v>4432.25</v>
      </c>
      <c r="K782" s="27" t="s">
        <v>1597</v>
      </c>
      <c r="L782" s="11" t="s">
        <v>1598</v>
      </c>
      <c r="M782" s="13"/>
      <c r="N782" s="14"/>
      <c r="O782" s="6"/>
      <c r="P782" s="15"/>
      <c r="Q782" s="7"/>
      <c r="R782" s="8">
        <f t="shared" si="12"/>
        <v>4432.25</v>
      </c>
      <c r="S782" s="9"/>
      <c r="T782" s="10"/>
      <c r="U782" s="12"/>
      <c r="V782" s="12"/>
      <c r="W782" s="12">
        <v>8</v>
      </c>
      <c r="X782" s="12" t="s">
        <v>1460</v>
      </c>
      <c r="Y782" s="12">
        <v>1</v>
      </c>
      <c r="Z782" s="12" t="s">
        <v>44</v>
      </c>
      <c r="AE782">
        <v>10</v>
      </c>
      <c r="AF782" t="s">
        <v>337</v>
      </c>
      <c r="AG782">
        <v>5</v>
      </c>
      <c r="AH782" t="s">
        <v>344</v>
      </c>
      <c r="AI782">
        <v>3</v>
      </c>
      <c r="AJ782" t="s">
        <v>47</v>
      </c>
      <c r="AM782" t="s">
        <v>984</v>
      </c>
      <c r="AN782" t="s">
        <v>985</v>
      </c>
      <c r="AO782" t="s">
        <v>36</v>
      </c>
      <c r="AR782" t="s">
        <v>1499</v>
      </c>
      <c r="AT782">
        <v>4432.25</v>
      </c>
      <c r="AU782">
        <v>0</v>
      </c>
      <c r="AV782">
        <v>2021</v>
      </c>
      <c r="AW782">
        <v>254</v>
      </c>
      <c r="AX782" t="s">
        <v>40</v>
      </c>
      <c r="AY782">
        <v>296</v>
      </c>
      <c r="AZ782" s="1">
        <v>44376</v>
      </c>
      <c r="BA782" t="s">
        <v>41</v>
      </c>
      <c r="BB782" t="s">
        <v>1500</v>
      </c>
      <c r="BC782">
        <v>7905</v>
      </c>
    </row>
    <row r="783" spans="1:55" x14ac:dyDescent="0.25">
      <c r="A783" s="12">
        <v>2010</v>
      </c>
      <c r="B783" s="12">
        <v>0</v>
      </c>
      <c r="C783" s="12" t="s">
        <v>1497</v>
      </c>
      <c r="D783" s="12">
        <v>2021</v>
      </c>
      <c r="E783" s="22">
        <v>2177</v>
      </c>
      <c r="F783" s="12"/>
      <c r="G783" s="12" t="s">
        <v>1501</v>
      </c>
      <c r="H783" s="20">
        <v>2247.85</v>
      </c>
      <c r="I783" s="12">
        <v>0</v>
      </c>
      <c r="J783" s="21">
        <v>2247.85</v>
      </c>
      <c r="K783" s="27" t="s">
        <v>1597</v>
      </c>
      <c r="L783" s="11" t="s">
        <v>1598</v>
      </c>
      <c r="M783" s="13"/>
      <c r="N783" s="14"/>
      <c r="O783" s="6"/>
      <c r="P783" s="15"/>
      <c r="Q783" s="7"/>
      <c r="R783" s="8">
        <f t="shared" si="12"/>
        <v>2247.85</v>
      </c>
      <c r="S783" s="9"/>
      <c r="T783" s="10"/>
      <c r="U783" s="12"/>
      <c r="V783" s="12"/>
      <c r="W783" s="12">
        <v>8</v>
      </c>
      <c r="X783" s="12" t="s">
        <v>1460</v>
      </c>
      <c r="Y783" s="12">
        <v>1</v>
      </c>
      <c r="Z783" s="12" t="s">
        <v>44</v>
      </c>
      <c r="AE783">
        <v>10</v>
      </c>
      <c r="AF783" t="s">
        <v>337</v>
      </c>
      <c r="AG783">
        <v>5</v>
      </c>
      <c r="AH783" t="s">
        <v>344</v>
      </c>
      <c r="AI783">
        <v>3</v>
      </c>
      <c r="AJ783" t="s">
        <v>47</v>
      </c>
      <c r="AM783" t="s">
        <v>984</v>
      </c>
      <c r="AN783" t="s">
        <v>985</v>
      </c>
      <c r="AO783" t="s">
        <v>36</v>
      </c>
      <c r="AR783" t="s">
        <v>1502</v>
      </c>
      <c r="AT783">
        <v>2247.85</v>
      </c>
      <c r="AU783">
        <v>0</v>
      </c>
      <c r="AV783">
        <v>2021</v>
      </c>
      <c r="AW783">
        <v>490</v>
      </c>
      <c r="AX783" t="s">
        <v>40</v>
      </c>
      <c r="AY783">
        <v>576</v>
      </c>
      <c r="AZ783" s="1">
        <v>44539</v>
      </c>
      <c r="BA783" t="s">
        <v>41</v>
      </c>
      <c r="BB783" t="s">
        <v>1501</v>
      </c>
      <c r="BC783">
        <v>7246</v>
      </c>
    </row>
    <row r="784" spans="1:55" x14ac:dyDescent="0.25">
      <c r="A784" s="12">
        <v>2602</v>
      </c>
      <c r="B784" s="12">
        <v>0</v>
      </c>
      <c r="C784" s="12" t="s">
        <v>1503</v>
      </c>
      <c r="D784" s="12">
        <v>2021</v>
      </c>
      <c r="E784" s="22">
        <v>2191</v>
      </c>
      <c r="F784" s="12"/>
      <c r="G784" s="12" t="s">
        <v>1481</v>
      </c>
      <c r="H784" s="20">
        <v>2242.1</v>
      </c>
      <c r="I784" s="12">
        <v>0</v>
      </c>
      <c r="J784" s="21">
        <v>2242.1</v>
      </c>
      <c r="K784" s="27" t="s">
        <v>1597</v>
      </c>
      <c r="L784" s="11" t="s">
        <v>1598</v>
      </c>
      <c r="M784" s="13"/>
      <c r="N784" s="14"/>
      <c r="O784" s="6"/>
      <c r="P784" s="15"/>
      <c r="Q784" s="7"/>
      <c r="R784" s="8">
        <f t="shared" si="12"/>
        <v>2242.1</v>
      </c>
      <c r="S784" s="9"/>
      <c r="T784" s="10"/>
      <c r="U784" s="12"/>
      <c r="V784" s="12"/>
      <c r="W784" s="12">
        <v>8</v>
      </c>
      <c r="X784" s="12" t="s">
        <v>1460</v>
      </c>
      <c r="Y784" s="12">
        <v>2</v>
      </c>
      <c r="Z784" s="12" t="s">
        <v>447</v>
      </c>
      <c r="AE784">
        <v>3</v>
      </c>
      <c r="AF784" t="s">
        <v>199</v>
      </c>
      <c r="AG784">
        <v>1</v>
      </c>
      <c r="AH784" t="s">
        <v>200</v>
      </c>
      <c r="AI784">
        <v>2</v>
      </c>
      <c r="AJ784" t="s">
        <v>448</v>
      </c>
      <c r="AM784" t="s">
        <v>1199</v>
      </c>
      <c r="AN784" t="s">
        <v>1200</v>
      </c>
      <c r="AO784" t="s">
        <v>36</v>
      </c>
      <c r="AR784" t="s">
        <v>1482</v>
      </c>
      <c r="AT784">
        <v>2242.1</v>
      </c>
      <c r="AU784">
        <v>0</v>
      </c>
      <c r="AV784">
        <v>2021</v>
      </c>
      <c r="AW784">
        <v>500</v>
      </c>
      <c r="AX784" t="s">
        <v>40</v>
      </c>
      <c r="AY784">
        <v>591</v>
      </c>
      <c r="AZ784" s="1">
        <v>44543</v>
      </c>
      <c r="BA784" t="s">
        <v>41</v>
      </c>
      <c r="BB784" t="s">
        <v>1481</v>
      </c>
      <c r="BC784">
        <v>9404</v>
      </c>
    </row>
    <row r="785" spans="1:55" x14ac:dyDescent="0.25">
      <c r="A785" s="12">
        <v>624</v>
      </c>
      <c r="B785" s="12">
        <v>1</v>
      </c>
      <c r="C785" s="12" t="s">
        <v>1504</v>
      </c>
      <c r="D785" s="12">
        <v>2021</v>
      </c>
      <c r="E785" s="22">
        <v>401</v>
      </c>
      <c r="F785" s="12"/>
      <c r="G785" s="12" t="s">
        <v>1505</v>
      </c>
      <c r="H785" s="20">
        <v>4313.92</v>
      </c>
      <c r="I785" s="12">
        <v>0</v>
      </c>
      <c r="J785" s="21">
        <v>4313.92</v>
      </c>
      <c r="K785" s="27" t="s">
        <v>1597</v>
      </c>
      <c r="L785" s="11" t="s">
        <v>1598</v>
      </c>
      <c r="M785" s="13"/>
      <c r="N785" s="14"/>
      <c r="O785" s="6"/>
      <c r="P785" s="15"/>
      <c r="Q785" s="7"/>
      <c r="R785" s="8">
        <f t="shared" si="12"/>
        <v>4313.92</v>
      </c>
      <c r="S785" s="9"/>
      <c r="T785" s="10"/>
      <c r="U785" s="12"/>
      <c r="V785" s="12"/>
      <c r="W785" s="12">
        <v>9</v>
      </c>
      <c r="X785" s="12" t="s">
        <v>1508</v>
      </c>
      <c r="Y785" s="12">
        <v>1</v>
      </c>
      <c r="Z785" s="12" t="s">
        <v>44</v>
      </c>
      <c r="AE785">
        <v>1</v>
      </c>
      <c r="AF785" t="s">
        <v>45</v>
      </c>
      <c r="AG785">
        <v>2</v>
      </c>
      <c r="AH785" t="s">
        <v>46</v>
      </c>
      <c r="AI785">
        <v>3</v>
      </c>
      <c r="AJ785" t="s">
        <v>47</v>
      </c>
      <c r="AM785" t="s">
        <v>531</v>
      </c>
      <c r="AN785" t="s">
        <v>532</v>
      </c>
      <c r="AO785" t="s">
        <v>36</v>
      </c>
      <c r="AR785" t="s">
        <v>1506</v>
      </c>
      <c r="AT785">
        <v>4313.92</v>
      </c>
      <c r="AU785">
        <v>0</v>
      </c>
      <c r="AV785">
        <v>2021</v>
      </c>
      <c r="AW785">
        <v>43</v>
      </c>
      <c r="AX785" t="s">
        <v>40</v>
      </c>
      <c r="AY785">
        <v>44</v>
      </c>
      <c r="AZ785" s="1">
        <v>44224</v>
      </c>
      <c r="BA785" t="s">
        <v>41</v>
      </c>
      <c r="BB785" t="s">
        <v>1507</v>
      </c>
      <c r="BC785">
        <v>10308</v>
      </c>
    </row>
    <row r="786" spans="1:55" x14ac:dyDescent="0.25">
      <c r="A786" s="12">
        <v>624</v>
      </c>
      <c r="B786" s="12">
        <v>1</v>
      </c>
      <c r="C786" s="12" t="s">
        <v>1504</v>
      </c>
      <c r="D786" s="12">
        <v>2021</v>
      </c>
      <c r="E786" s="22">
        <v>2348</v>
      </c>
      <c r="F786" s="12"/>
      <c r="G786" s="12" t="s">
        <v>1509</v>
      </c>
      <c r="H786" s="20">
        <v>359.66</v>
      </c>
      <c r="I786" s="12">
        <v>0</v>
      </c>
      <c r="J786" s="21">
        <v>359.66</v>
      </c>
      <c r="K786" s="27" t="s">
        <v>1597</v>
      </c>
      <c r="L786" s="11" t="s">
        <v>1598</v>
      </c>
      <c r="M786" s="13"/>
      <c r="N786" s="14"/>
      <c r="O786" s="6"/>
      <c r="P786" s="15"/>
      <c r="Q786" s="7"/>
      <c r="R786" s="8">
        <f t="shared" si="12"/>
        <v>359.66</v>
      </c>
      <c r="S786" s="9"/>
      <c r="T786" s="10"/>
      <c r="U786" s="12"/>
      <c r="V786" s="12"/>
      <c r="W786" s="12">
        <v>9</v>
      </c>
      <c r="X786" s="12" t="s">
        <v>1508</v>
      </c>
      <c r="Y786" s="12">
        <v>1</v>
      </c>
      <c r="Z786" s="12" t="s">
        <v>44</v>
      </c>
      <c r="AE786">
        <v>1</v>
      </c>
      <c r="AF786" t="s">
        <v>45</v>
      </c>
      <c r="AG786">
        <v>2</v>
      </c>
      <c r="AH786" t="s">
        <v>46</v>
      </c>
      <c r="AI786">
        <v>3</v>
      </c>
      <c r="AJ786" t="s">
        <v>47</v>
      </c>
      <c r="AM786" t="s">
        <v>531</v>
      </c>
      <c r="AN786" t="s">
        <v>532</v>
      </c>
      <c r="AO786" t="s">
        <v>36</v>
      </c>
      <c r="AR786" t="s">
        <v>1506</v>
      </c>
      <c r="AT786">
        <v>0</v>
      </c>
      <c r="AU786">
        <v>359.66</v>
      </c>
      <c r="AV786">
        <v>2021</v>
      </c>
      <c r="AW786">
        <v>541</v>
      </c>
      <c r="AX786" t="s">
        <v>40</v>
      </c>
      <c r="AY786">
        <v>641</v>
      </c>
      <c r="AZ786" s="1">
        <v>44559</v>
      </c>
      <c r="BA786" t="s">
        <v>41</v>
      </c>
      <c r="BB786" t="s">
        <v>1509</v>
      </c>
      <c r="BC786">
        <v>10308</v>
      </c>
    </row>
    <row r="787" spans="1:55" x14ac:dyDescent="0.25">
      <c r="A787" s="12">
        <v>624</v>
      </c>
      <c r="B787" s="12">
        <v>2</v>
      </c>
      <c r="C787" s="12" t="s">
        <v>1510</v>
      </c>
      <c r="D787" s="12">
        <v>2020</v>
      </c>
      <c r="E787" s="22">
        <v>385</v>
      </c>
      <c r="F787" s="12"/>
      <c r="G787" s="12" t="s">
        <v>1511</v>
      </c>
      <c r="H787" s="20">
        <v>443.49</v>
      </c>
      <c r="I787" s="12">
        <v>0</v>
      </c>
      <c r="J787" s="21">
        <v>443.49</v>
      </c>
      <c r="K787" s="27" t="s">
        <v>1597</v>
      </c>
      <c r="L787" s="11" t="s">
        <v>1598</v>
      </c>
      <c r="M787" s="13"/>
      <c r="N787" s="14"/>
      <c r="O787" s="6"/>
      <c r="P787" s="15"/>
      <c r="Q787" s="7"/>
      <c r="R787" s="8">
        <f t="shared" si="12"/>
        <v>443.49</v>
      </c>
      <c r="S787" s="9"/>
      <c r="T787" s="10"/>
      <c r="U787" s="12"/>
      <c r="V787" s="12"/>
      <c r="W787" s="12">
        <v>9</v>
      </c>
      <c r="X787" s="12" t="s">
        <v>1508</v>
      </c>
      <c r="Y787" s="12">
        <v>1</v>
      </c>
      <c r="Z787" s="12" t="s">
        <v>44</v>
      </c>
      <c r="AE787">
        <v>1</v>
      </c>
      <c r="AF787" t="s">
        <v>45</v>
      </c>
      <c r="AG787">
        <v>2</v>
      </c>
      <c r="AH787" t="s">
        <v>46</v>
      </c>
      <c r="AI787">
        <v>3</v>
      </c>
      <c r="AJ787" t="s">
        <v>47</v>
      </c>
      <c r="AM787" t="s">
        <v>531</v>
      </c>
      <c r="AN787" t="s">
        <v>532</v>
      </c>
      <c r="AO787" t="s">
        <v>36</v>
      </c>
      <c r="AR787" t="s">
        <v>1512</v>
      </c>
      <c r="AT787">
        <v>0</v>
      </c>
      <c r="AU787">
        <v>443.49</v>
      </c>
      <c r="AV787">
        <v>2020</v>
      </c>
      <c r="AW787">
        <v>20</v>
      </c>
      <c r="AX787" t="s">
        <v>40</v>
      </c>
      <c r="AY787">
        <v>28</v>
      </c>
      <c r="AZ787" s="1">
        <v>43858</v>
      </c>
      <c r="BA787" t="s">
        <v>41</v>
      </c>
      <c r="BB787" t="s">
        <v>1513</v>
      </c>
      <c r="BC787">
        <v>4298</v>
      </c>
    </row>
    <row r="788" spans="1:55" x14ac:dyDescent="0.25">
      <c r="A788" s="12">
        <v>624</v>
      </c>
      <c r="B788" s="12">
        <v>2</v>
      </c>
      <c r="C788" s="12" t="s">
        <v>1510</v>
      </c>
      <c r="D788" s="12">
        <v>2020</v>
      </c>
      <c r="E788" s="22">
        <v>1652</v>
      </c>
      <c r="F788" s="12"/>
      <c r="G788" s="12" t="s">
        <v>1514</v>
      </c>
      <c r="H788" s="20">
        <v>397.4</v>
      </c>
      <c r="I788" s="12">
        <v>0</v>
      </c>
      <c r="J788" s="21">
        <v>397.4</v>
      </c>
      <c r="K788" s="27" t="s">
        <v>1597</v>
      </c>
      <c r="L788" s="11" t="s">
        <v>1598</v>
      </c>
      <c r="M788" s="13"/>
      <c r="N788" s="14"/>
      <c r="O788" s="6"/>
      <c r="P788" s="15"/>
      <c r="Q788" s="7"/>
      <c r="R788" s="8">
        <f t="shared" si="12"/>
        <v>397.4</v>
      </c>
      <c r="S788" s="9"/>
      <c r="T788" s="10"/>
      <c r="U788" s="12"/>
      <c r="V788" s="12"/>
      <c r="W788" s="12">
        <v>9</v>
      </c>
      <c r="X788" s="12" t="s">
        <v>1508</v>
      </c>
      <c r="Y788" s="12">
        <v>1</v>
      </c>
      <c r="Z788" s="12" t="s">
        <v>44</v>
      </c>
      <c r="AE788">
        <v>1</v>
      </c>
      <c r="AF788" t="s">
        <v>45</v>
      </c>
      <c r="AG788">
        <v>2</v>
      </c>
      <c r="AH788" t="s">
        <v>46</v>
      </c>
      <c r="AI788">
        <v>3</v>
      </c>
      <c r="AJ788" t="s">
        <v>47</v>
      </c>
      <c r="AM788" t="s">
        <v>531</v>
      </c>
      <c r="AN788" t="s">
        <v>532</v>
      </c>
      <c r="AO788" t="s">
        <v>36</v>
      </c>
      <c r="AR788" t="s">
        <v>1515</v>
      </c>
      <c r="AT788">
        <v>0</v>
      </c>
      <c r="AU788">
        <v>397.4</v>
      </c>
      <c r="AV788">
        <v>2020</v>
      </c>
      <c r="AW788">
        <v>340</v>
      </c>
      <c r="AX788" t="s">
        <v>40</v>
      </c>
      <c r="AY788">
        <v>381</v>
      </c>
      <c r="AZ788" s="1">
        <v>44088</v>
      </c>
      <c r="BA788" t="s">
        <v>41</v>
      </c>
      <c r="BB788" t="s">
        <v>1516</v>
      </c>
      <c r="BC788">
        <v>9131</v>
      </c>
    </row>
    <row r="789" spans="1:55" x14ac:dyDescent="0.25">
      <c r="A789" s="12">
        <v>624</v>
      </c>
      <c r="B789" s="12">
        <v>2</v>
      </c>
      <c r="C789" s="12" t="s">
        <v>1510</v>
      </c>
      <c r="D789" s="12">
        <v>2021</v>
      </c>
      <c r="E789" s="22">
        <v>43</v>
      </c>
      <c r="F789" s="12"/>
      <c r="G789" s="12" t="s">
        <v>1517</v>
      </c>
      <c r="H789" s="20">
        <v>1220.32</v>
      </c>
      <c r="I789" s="12">
        <v>0</v>
      </c>
      <c r="J789" s="21">
        <v>1220.32</v>
      </c>
      <c r="K789" s="27" t="s">
        <v>1597</v>
      </c>
      <c r="L789" s="11" t="s">
        <v>1598</v>
      </c>
      <c r="M789" s="13"/>
      <c r="N789" s="14"/>
      <c r="O789" s="6"/>
      <c r="P789" s="15"/>
      <c r="Q789" s="7"/>
      <c r="R789" s="8">
        <f t="shared" si="12"/>
        <v>1220.32</v>
      </c>
      <c r="S789" s="9"/>
      <c r="T789" s="10"/>
      <c r="U789" s="12">
        <v>2020</v>
      </c>
      <c r="V789" s="12">
        <v>16</v>
      </c>
      <c r="W789" s="12">
        <v>9</v>
      </c>
      <c r="X789" s="12" t="s">
        <v>1508</v>
      </c>
      <c r="Y789" s="12">
        <v>1</v>
      </c>
      <c r="Z789" s="12" t="s">
        <v>44</v>
      </c>
      <c r="AE789">
        <v>1</v>
      </c>
      <c r="AF789" t="s">
        <v>45</v>
      </c>
      <c r="AG789">
        <v>2</v>
      </c>
      <c r="AH789" t="s">
        <v>46</v>
      </c>
      <c r="AI789">
        <v>3</v>
      </c>
      <c r="AJ789" t="s">
        <v>47</v>
      </c>
      <c r="AM789" t="s">
        <v>531</v>
      </c>
      <c r="AN789" t="s">
        <v>532</v>
      </c>
      <c r="AO789" t="s">
        <v>36</v>
      </c>
      <c r="AR789" t="s">
        <v>1515</v>
      </c>
      <c r="AT789">
        <v>0</v>
      </c>
      <c r="AU789">
        <v>1220.32</v>
      </c>
      <c r="AV789">
        <v>2020</v>
      </c>
      <c r="AW789">
        <v>141</v>
      </c>
      <c r="AX789" t="s">
        <v>40</v>
      </c>
      <c r="AY789">
        <v>154</v>
      </c>
      <c r="AZ789" s="1">
        <v>43923</v>
      </c>
      <c r="BA789" t="s">
        <v>41</v>
      </c>
      <c r="BB789" t="s">
        <v>1518</v>
      </c>
      <c r="BC789">
        <v>9131</v>
      </c>
    </row>
    <row r="790" spans="1:55" x14ac:dyDescent="0.25">
      <c r="A790" s="12">
        <v>624</v>
      </c>
      <c r="B790" s="12">
        <v>2</v>
      </c>
      <c r="C790" s="12" t="s">
        <v>1510</v>
      </c>
      <c r="D790" s="12">
        <v>2021</v>
      </c>
      <c r="E790" s="22">
        <v>988</v>
      </c>
      <c r="F790" s="12"/>
      <c r="G790" s="12" t="s">
        <v>1519</v>
      </c>
      <c r="H790" s="20">
        <v>610</v>
      </c>
      <c r="I790" s="12">
        <v>0</v>
      </c>
      <c r="J790" s="21">
        <v>610</v>
      </c>
      <c r="K790" s="27" t="s">
        <v>1597</v>
      </c>
      <c r="L790" s="11" t="s">
        <v>1598</v>
      </c>
      <c r="M790" s="13"/>
      <c r="N790" s="14"/>
      <c r="O790" s="6"/>
      <c r="P790" s="15"/>
      <c r="Q790" s="7"/>
      <c r="R790" s="8">
        <f t="shared" si="12"/>
        <v>610</v>
      </c>
      <c r="S790" s="9"/>
      <c r="T790" s="10"/>
      <c r="U790" s="12"/>
      <c r="V790" s="12"/>
      <c r="W790" s="12">
        <v>9</v>
      </c>
      <c r="X790" s="12" t="s">
        <v>1508</v>
      </c>
      <c r="Y790" s="12">
        <v>1</v>
      </c>
      <c r="Z790" s="12" t="s">
        <v>44</v>
      </c>
      <c r="AE790">
        <v>1</v>
      </c>
      <c r="AF790" t="s">
        <v>45</v>
      </c>
      <c r="AG790">
        <v>2</v>
      </c>
      <c r="AH790" t="s">
        <v>46</v>
      </c>
      <c r="AI790">
        <v>3</v>
      </c>
      <c r="AJ790" t="s">
        <v>47</v>
      </c>
      <c r="AM790" t="s">
        <v>531</v>
      </c>
      <c r="AN790" t="s">
        <v>532</v>
      </c>
      <c r="AO790" t="s">
        <v>36</v>
      </c>
      <c r="AR790" t="s">
        <v>1520</v>
      </c>
      <c r="AT790">
        <v>0</v>
      </c>
      <c r="AU790">
        <v>610</v>
      </c>
      <c r="AV790">
        <v>2021</v>
      </c>
      <c r="AW790">
        <v>179</v>
      </c>
      <c r="AX790" t="s">
        <v>40</v>
      </c>
      <c r="AY790">
        <v>203</v>
      </c>
      <c r="AZ790" s="1">
        <v>44323</v>
      </c>
      <c r="BA790" t="s">
        <v>41</v>
      </c>
      <c r="BB790" t="s">
        <v>1521</v>
      </c>
      <c r="BC790">
        <v>4298</v>
      </c>
    </row>
    <row r="791" spans="1:55" x14ac:dyDescent="0.25">
      <c r="A791" s="12">
        <v>624</v>
      </c>
      <c r="B791" s="12">
        <v>2</v>
      </c>
      <c r="C791" s="12" t="s">
        <v>1510</v>
      </c>
      <c r="D791" s="12">
        <v>2021</v>
      </c>
      <c r="E791" s="22">
        <v>1184</v>
      </c>
      <c r="F791" s="12"/>
      <c r="G791" s="12" t="s">
        <v>1522</v>
      </c>
      <c r="H791" s="20">
        <v>1800</v>
      </c>
      <c r="I791" s="12">
        <v>0</v>
      </c>
      <c r="J791" s="21">
        <v>1800</v>
      </c>
      <c r="K791" s="27" t="s">
        <v>1597</v>
      </c>
      <c r="L791" s="11" t="s">
        <v>1598</v>
      </c>
      <c r="M791" s="13"/>
      <c r="N791" s="14"/>
      <c r="O791" s="6"/>
      <c r="P791" s="15"/>
      <c r="Q791" s="7"/>
      <c r="R791" s="8">
        <f t="shared" si="12"/>
        <v>1800</v>
      </c>
      <c r="S791" s="9"/>
      <c r="T791" s="10"/>
      <c r="U791" s="12"/>
      <c r="V791" s="12"/>
      <c r="W791" s="12">
        <v>9</v>
      </c>
      <c r="X791" s="12" t="s">
        <v>1508</v>
      </c>
      <c r="Y791" s="12">
        <v>1</v>
      </c>
      <c r="Z791" s="12" t="s">
        <v>44</v>
      </c>
      <c r="AE791">
        <v>1</v>
      </c>
      <c r="AF791" t="s">
        <v>45</v>
      </c>
      <c r="AG791">
        <v>2</v>
      </c>
      <c r="AH791" t="s">
        <v>46</v>
      </c>
      <c r="AI791">
        <v>3</v>
      </c>
      <c r="AJ791" t="s">
        <v>47</v>
      </c>
      <c r="AM791" t="s">
        <v>531</v>
      </c>
      <c r="AN791" t="s">
        <v>532</v>
      </c>
      <c r="AO791" t="s">
        <v>36</v>
      </c>
      <c r="AR791" t="s">
        <v>1523</v>
      </c>
      <c r="AT791">
        <v>0</v>
      </c>
      <c r="AU791">
        <v>1800</v>
      </c>
      <c r="AV791">
        <v>2021</v>
      </c>
      <c r="AW791">
        <v>230</v>
      </c>
      <c r="AX791" t="s">
        <v>40</v>
      </c>
      <c r="AY791">
        <v>265</v>
      </c>
      <c r="AZ791" s="1">
        <v>44362</v>
      </c>
      <c r="BA791" t="s">
        <v>41</v>
      </c>
      <c r="BB791" t="s">
        <v>1524</v>
      </c>
      <c r="BC791">
        <v>11166</v>
      </c>
    </row>
    <row r="792" spans="1:55" x14ac:dyDescent="0.25">
      <c r="A792" s="12">
        <v>624</v>
      </c>
      <c r="B792" s="12">
        <v>3</v>
      </c>
      <c r="C792" s="12" t="s">
        <v>1525</v>
      </c>
      <c r="D792" s="12">
        <v>2020</v>
      </c>
      <c r="E792" s="22">
        <v>2262</v>
      </c>
      <c r="F792" s="12"/>
      <c r="G792" s="12" t="s">
        <v>1526</v>
      </c>
      <c r="H792" s="20">
        <v>4335</v>
      </c>
      <c r="I792" s="12">
        <v>0</v>
      </c>
      <c r="J792" s="21">
        <v>4335</v>
      </c>
      <c r="K792" s="27" t="s">
        <v>1597</v>
      </c>
      <c r="L792" s="11" t="s">
        <v>1598</v>
      </c>
      <c r="M792" s="13"/>
      <c r="N792" s="14"/>
      <c r="O792" s="6"/>
      <c r="P792" s="15"/>
      <c r="Q792" s="7"/>
      <c r="R792" s="8">
        <f t="shared" si="12"/>
        <v>4335</v>
      </c>
      <c r="S792" s="9"/>
      <c r="T792" s="10"/>
      <c r="U792" s="12"/>
      <c r="V792" s="12"/>
      <c r="W792" s="12">
        <v>9</v>
      </c>
      <c r="X792" s="12" t="s">
        <v>1508</v>
      </c>
      <c r="Y792" s="12">
        <v>1</v>
      </c>
      <c r="Z792" s="12" t="s">
        <v>44</v>
      </c>
      <c r="AE792">
        <v>1</v>
      </c>
      <c r="AF792" t="s">
        <v>45</v>
      </c>
      <c r="AG792">
        <v>2</v>
      </c>
      <c r="AH792" t="s">
        <v>46</v>
      </c>
      <c r="AI792">
        <v>3</v>
      </c>
      <c r="AJ792" t="s">
        <v>47</v>
      </c>
      <c r="AM792" t="s">
        <v>48</v>
      </c>
      <c r="AN792" t="s">
        <v>49</v>
      </c>
      <c r="AO792" t="s">
        <v>36</v>
      </c>
      <c r="AT792">
        <v>0</v>
      </c>
      <c r="AU792">
        <v>4335</v>
      </c>
      <c r="AV792">
        <v>2020</v>
      </c>
      <c r="AW792">
        <v>520</v>
      </c>
      <c r="AX792" t="s">
        <v>40</v>
      </c>
      <c r="AY792">
        <v>583</v>
      </c>
      <c r="AZ792" s="1">
        <v>44181</v>
      </c>
      <c r="BA792" t="s">
        <v>41</v>
      </c>
      <c r="BB792" t="s">
        <v>1527</v>
      </c>
      <c r="BC792">
        <v>6139</v>
      </c>
    </row>
    <row r="793" spans="1:55" x14ac:dyDescent="0.25">
      <c r="A793" s="12">
        <v>624</v>
      </c>
      <c r="B793" s="12">
        <v>3</v>
      </c>
      <c r="C793" s="12" t="s">
        <v>1525</v>
      </c>
      <c r="D793" s="12">
        <v>2021</v>
      </c>
      <c r="E793" s="22">
        <v>2104</v>
      </c>
      <c r="F793" s="12"/>
      <c r="G793" s="12" t="s">
        <v>1528</v>
      </c>
      <c r="H793" s="20">
        <v>5100</v>
      </c>
      <c r="I793" s="12">
        <v>0</v>
      </c>
      <c r="J793" s="21">
        <v>5100</v>
      </c>
      <c r="K793" s="27" t="s">
        <v>1597</v>
      </c>
      <c r="L793" s="11" t="s">
        <v>1598</v>
      </c>
      <c r="M793" s="13"/>
      <c r="N793" s="14"/>
      <c r="O793" s="6"/>
      <c r="P793" s="15"/>
      <c r="Q793" s="7"/>
      <c r="R793" s="8">
        <f t="shared" si="12"/>
        <v>5100</v>
      </c>
      <c r="S793" s="9"/>
      <c r="T793" s="10"/>
      <c r="U793" s="12"/>
      <c r="V793" s="12"/>
      <c r="W793" s="12">
        <v>9</v>
      </c>
      <c r="X793" s="12" t="s">
        <v>1508</v>
      </c>
      <c r="Y793" s="12">
        <v>1</v>
      </c>
      <c r="Z793" s="12" t="s">
        <v>44</v>
      </c>
      <c r="AE793">
        <v>1</v>
      </c>
      <c r="AF793" t="s">
        <v>45</v>
      </c>
      <c r="AG793">
        <v>2</v>
      </c>
      <c r="AH793" t="s">
        <v>46</v>
      </c>
      <c r="AI793">
        <v>3</v>
      </c>
      <c r="AJ793" t="s">
        <v>47</v>
      </c>
      <c r="AM793" t="s">
        <v>48</v>
      </c>
      <c r="AN793" t="s">
        <v>49</v>
      </c>
      <c r="AO793" t="s">
        <v>36</v>
      </c>
      <c r="AT793">
        <v>0</v>
      </c>
      <c r="AU793">
        <v>5100</v>
      </c>
      <c r="AV793">
        <v>2021</v>
      </c>
      <c r="AW793">
        <v>449</v>
      </c>
      <c r="AX793" t="s">
        <v>40</v>
      </c>
      <c r="AY793">
        <v>530</v>
      </c>
      <c r="AZ793" s="1">
        <v>44519</v>
      </c>
      <c r="BA793" t="s">
        <v>41</v>
      </c>
      <c r="BB793" t="s">
        <v>1528</v>
      </c>
      <c r="BC793">
        <v>6139</v>
      </c>
    </row>
    <row r="794" spans="1:55" x14ac:dyDescent="0.25">
      <c r="A794" s="12">
        <v>624</v>
      </c>
      <c r="B794" s="12">
        <v>4</v>
      </c>
      <c r="C794" s="12" t="s">
        <v>1529</v>
      </c>
      <c r="D794" s="12">
        <v>2021</v>
      </c>
      <c r="E794" s="22">
        <v>2116</v>
      </c>
      <c r="F794" s="12"/>
      <c r="G794" s="12" t="s">
        <v>1530</v>
      </c>
      <c r="H794" s="20">
        <v>240</v>
      </c>
      <c r="I794" s="12">
        <v>0</v>
      </c>
      <c r="J794" s="21">
        <v>240</v>
      </c>
      <c r="K794" s="27" t="s">
        <v>1597</v>
      </c>
      <c r="L794" s="11" t="s">
        <v>1598</v>
      </c>
      <c r="M794" s="13"/>
      <c r="N794" s="14"/>
      <c r="O794" s="6"/>
      <c r="P794" s="15"/>
      <c r="Q794" s="7"/>
      <c r="R794" s="8">
        <f t="shared" si="12"/>
        <v>240</v>
      </c>
      <c r="S794" s="9"/>
      <c r="T794" s="10"/>
      <c r="U794" s="12"/>
      <c r="V794" s="12"/>
      <c r="W794" s="12">
        <v>9</v>
      </c>
      <c r="X794" s="12" t="s">
        <v>1508</v>
      </c>
      <c r="Y794" s="12">
        <v>1</v>
      </c>
      <c r="Z794" s="12" t="s">
        <v>44</v>
      </c>
      <c r="AE794">
        <v>1</v>
      </c>
      <c r="AF794" t="s">
        <v>45</v>
      </c>
      <c r="AG794">
        <v>2</v>
      </c>
      <c r="AH794" t="s">
        <v>46</v>
      </c>
      <c r="AI794">
        <v>3</v>
      </c>
      <c r="AJ794" t="s">
        <v>47</v>
      </c>
      <c r="AM794" t="s">
        <v>253</v>
      </c>
      <c r="AN794" t="s">
        <v>254</v>
      </c>
      <c r="AO794" t="s">
        <v>36</v>
      </c>
      <c r="AR794" t="s">
        <v>1531</v>
      </c>
      <c r="AT794">
        <v>240</v>
      </c>
      <c r="AU794">
        <v>0</v>
      </c>
      <c r="AV794">
        <v>2021</v>
      </c>
      <c r="AW794">
        <v>458</v>
      </c>
      <c r="AX794" t="s">
        <v>40</v>
      </c>
      <c r="AY794">
        <v>555</v>
      </c>
      <c r="AZ794" s="1">
        <v>44531</v>
      </c>
      <c r="BA794" t="s">
        <v>41</v>
      </c>
      <c r="BB794" t="s">
        <v>1530</v>
      </c>
      <c r="BC794">
        <v>10702</v>
      </c>
    </row>
    <row r="795" spans="1:55" x14ac:dyDescent="0.25">
      <c r="A795" s="12">
        <v>624</v>
      </c>
      <c r="B795" s="12">
        <v>5</v>
      </c>
      <c r="C795" s="12" t="s">
        <v>1532</v>
      </c>
      <c r="D795" s="12">
        <v>2021</v>
      </c>
      <c r="E795" s="22">
        <v>742</v>
      </c>
      <c r="F795" s="12"/>
      <c r="G795" s="12" t="s">
        <v>1533</v>
      </c>
      <c r="H795" s="20">
        <v>585.16999999999996</v>
      </c>
      <c r="I795" s="12">
        <v>0</v>
      </c>
      <c r="J795" s="21">
        <v>585.16999999999996</v>
      </c>
      <c r="K795" s="27" t="s">
        <v>1597</v>
      </c>
      <c r="L795" s="11" t="s">
        <v>1598</v>
      </c>
      <c r="M795" s="13"/>
      <c r="N795" s="14"/>
      <c r="O795" s="6"/>
      <c r="P795" s="15"/>
      <c r="Q795" s="7"/>
      <c r="R795" s="8">
        <f t="shared" si="12"/>
        <v>585.16999999999996</v>
      </c>
      <c r="S795" s="9"/>
      <c r="T795" s="10"/>
      <c r="U795" s="12"/>
      <c r="V795" s="12"/>
      <c r="W795" s="12">
        <v>9</v>
      </c>
      <c r="X795" s="12" t="s">
        <v>1508</v>
      </c>
      <c r="Y795" s="12">
        <v>1</v>
      </c>
      <c r="Z795" s="12" t="s">
        <v>44</v>
      </c>
      <c r="AE795">
        <v>1</v>
      </c>
      <c r="AF795" t="s">
        <v>45</v>
      </c>
      <c r="AG795">
        <v>2</v>
      </c>
      <c r="AH795" t="s">
        <v>46</v>
      </c>
      <c r="AI795">
        <v>3</v>
      </c>
      <c r="AJ795" t="s">
        <v>47</v>
      </c>
      <c r="AM795" t="s">
        <v>1478</v>
      </c>
      <c r="AN795" t="s">
        <v>1479</v>
      </c>
      <c r="AO795" t="s">
        <v>36</v>
      </c>
      <c r="AR795" t="s">
        <v>1534</v>
      </c>
      <c r="AT795">
        <v>125.11</v>
      </c>
      <c r="AU795">
        <v>460.06</v>
      </c>
      <c r="AV795">
        <v>2021</v>
      </c>
      <c r="AW795">
        <v>120</v>
      </c>
      <c r="AX795" t="s">
        <v>40</v>
      </c>
      <c r="AY795">
        <v>142</v>
      </c>
      <c r="AZ795" s="1">
        <v>44292</v>
      </c>
      <c r="BA795" t="s">
        <v>41</v>
      </c>
      <c r="BB795" t="s">
        <v>1535</v>
      </c>
      <c r="BC795">
        <v>6508</v>
      </c>
    </row>
    <row r="796" spans="1:55" x14ac:dyDescent="0.25">
      <c r="A796" s="12">
        <v>624</v>
      </c>
      <c r="B796" s="12">
        <v>5</v>
      </c>
      <c r="C796" s="12" t="s">
        <v>1532</v>
      </c>
      <c r="D796" s="12">
        <v>2021</v>
      </c>
      <c r="E796" s="22">
        <v>2117</v>
      </c>
      <c r="F796" s="12"/>
      <c r="G796" s="12" t="s">
        <v>1530</v>
      </c>
      <c r="H796" s="20">
        <v>924</v>
      </c>
      <c r="I796" s="12">
        <v>0</v>
      </c>
      <c r="J796" s="21">
        <v>924</v>
      </c>
      <c r="K796" s="27" t="s">
        <v>1597</v>
      </c>
      <c r="L796" s="11" t="s">
        <v>1598</v>
      </c>
      <c r="M796" s="13"/>
      <c r="N796" s="14"/>
      <c r="O796" s="6"/>
      <c r="P796" s="15"/>
      <c r="Q796" s="7"/>
      <c r="R796" s="8">
        <f t="shared" si="12"/>
        <v>924</v>
      </c>
      <c r="S796" s="9"/>
      <c r="T796" s="10"/>
      <c r="U796" s="12"/>
      <c r="V796" s="12"/>
      <c r="W796" s="12">
        <v>9</v>
      </c>
      <c r="X796" s="12" t="s">
        <v>1508</v>
      </c>
      <c r="Y796" s="12">
        <v>1</v>
      </c>
      <c r="Z796" s="12" t="s">
        <v>44</v>
      </c>
      <c r="AE796">
        <v>1</v>
      </c>
      <c r="AF796" t="s">
        <v>45</v>
      </c>
      <c r="AG796">
        <v>2</v>
      </c>
      <c r="AH796" t="s">
        <v>46</v>
      </c>
      <c r="AI796">
        <v>3</v>
      </c>
      <c r="AJ796" t="s">
        <v>47</v>
      </c>
      <c r="AM796" t="s">
        <v>1478</v>
      </c>
      <c r="AN796" t="s">
        <v>1479</v>
      </c>
      <c r="AO796" t="s">
        <v>36</v>
      </c>
      <c r="AR796" t="s">
        <v>1531</v>
      </c>
      <c r="AT796">
        <v>924</v>
      </c>
      <c r="AU796">
        <v>0</v>
      </c>
      <c r="AV796">
        <v>2021</v>
      </c>
      <c r="AW796">
        <v>458</v>
      </c>
      <c r="AX796" t="s">
        <v>40</v>
      </c>
      <c r="AY796">
        <v>555</v>
      </c>
      <c r="AZ796" s="1">
        <v>44531</v>
      </c>
      <c r="BA796" t="s">
        <v>41</v>
      </c>
      <c r="BB796" t="s">
        <v>1530</v>
      </c>
      <c r="BC796">
        <v>10702</v>
      </c>
    </row>
    <row r="797" spans="1:55" x14ac:dyDescent="0.25">
      <c r="A797" s="12">
        <v>121</v>
      </c>
      <c r="B797" s="12">
        <v>0</v>
      </c>
      <c r="C797" s="12" t="s">
        <v>1536</v>
      </c>
      <c r="D797" s="12">
        <v>2020</v>
      </c>
      <c r="E797" s="22">
        <v>167</v>
      </c>
      <c r="F797" s="12"/>
      <c r="G797" s="12" t="s">
        <v>1537</v>
      </c>
      <c r="H797" s="20">
        <v>1220</v>
      </c>
      <c r="I797" s="12">
        <v>0</v>
      </c>
      <c r="J797" s="21">
        <v>1220</v>
      </c>
      <c r="K797" s="27" t="s">
        <v>1597</v>
      </c>
      <c r="L797" s="11" t="s">
        <v>1598</v>
      </c>
      <c r="M797" s="13"/>
      <c r="N797" s="14"/>
      <c r="O797" s="6"/>
      <c r="P797" s="15"/>
      <c r="Q797" s="7"/>
      <c r="R797" s="8">
        <f t="shared" si="12"/>
        <v>1220</v>
      </c>
      <c r="S797" s="9"/>
      <c r="T797" s="10"/>
      <c r="U797" s="12">
        <v>2018</v>
      </c>
      <c r="V797" s="12">
        <v>77</v>
      </c>
      <c r="W797" s="12">
        <v>10</v>
      </c>
      <c r="X797" s="12" t="s">
        <v>1540</v>
      </c>
      <c r="Y797" s="12">
        <v>1</v>
      </c>
      <c r="Z797" s="12" t="s">
        <v>44</v>
      </c>
      <c r="AE797">
        <v>1</v>
      </c>
      <c r="AF797" t="s">
        <v>45</v>
      </c>
      <c r="AG797">
        <v>8</v>
      </c>
      <c r="AH797" t="s">
        <v>195</v>
      </c>
      <c r="AI797">
        <v>3</v>
      </c>
      <c r="AJ797" t="s">
        <v>47</v>
      </c>
      <c r="AM797" t="s">
        <v>1541</v>
      </c>
      <c r="AN797" t="s">
        <v>1542</v>
      </c>
      <c r="AO797" t="s">
        <v>36</v>
      </c>
      <c r="AR797" t="s">
        <v>1538</v>
      </c>
      <c r="AT797">
        <v>0</v>
      </c>
      <c r="AU797">
        <v>1220</v>
      </c>
      <c r="AV797">
        <v>2018</v>
      </c>
      <c r="AW797">
        <v>420</v>
      </c>
      <c r="AX797" t="s">
        <v>40</v>
      </c>
      <c r="AY797">
        <v>450</v>
      </c>
      <c r="AZ797" s="1">
        <v>43398</v>
      </c>
      <c r="BA797" t="s">
        <v>41</v>
      </c>
      <c r="BB797" t="s">
        <v>1539</v>
      </c>
      <c r="BC797">
        <v>14</v>
      </c>
    </row>
    <row r="798" spans="1:55" x14ac:dyDescent="0.25">
      <c r="A798" s="12">
        <v>121</v>
      </c>
      <c r="B798" s="12">
        <v>0</v>
      </c>
      <c r="C798" s="12" t="s">
        <v>1536</v>
      </c>
      <c r="D798" s="12">
        <v>2020</v>
      </c>
      <c r="E798" s="22">
        <v>474</v>
      </c>
      <c r="F798" s="12"/>
      <c r="G798" s="12" t="s">
        <v>1543</v>
      </c>
      <c r="H798" s="20">
        <v>29.28</v>
      </c>
      <c r="I798" s="12">
        <v>0</v>
      </c>
      <c r="J798" s="21">
        <v>29.28</v>
      </c>
      <c r="K798" s="27" t="s">
        <v>1597</v>
      </c>
      <c r="L798" s="11" t="s">
        <v>1598</v>
      </c>
      <c r="M798" s="13"/>
      <c r="N798" s="14"/>
      <c r="O798" s="6"/>
      <c r="P798" s="15"/>
      <c r="Q798" s="7"/>
      <c r="R798" s="8">
        <f t="shared" si="12"/>
        <v>29.28</v>
      </c>
      <c r="S798" s="9"/>
      <c r="T798" s="10"/>
      <c r="U798" s="12"/>
      <c r="V798" s="12"/>
      <c r="W798" s="12">
        <v>10</v>
      </c>
      <c r="X798" s="12" t="s">
        <v>1540</v>
      </c>
      <c r="Y798" s="12">
        <v>1</v>
      </c>
      <c r="Z798" s="12" t="s">
        <v>44</v>
      </c>
      <c r="AE798">
        <v>1</v>
      </c>
      <c r="AF798" t="s">
        <v>45</v>
      </c>
      <c r="AG798">
        <v>8</v>
      </c>
      <c r="AH798" t="s">
        <v>195</v>
      </c>
      <c r="AI798">
        <v>3</v>
      </c>
      <c r="AJ798" t="s">
        <v>47</v>
      </c>
      <c r="AM798" t="s">
        <v>1541</v>
      </c>
      <c r="AN798" t="s">
        <v>1542</v>
      </c>
      <c r="AO798" t="s">
        <v>36</v>
      </c>
      <c r="AR798" t="s">
        <v>1544</v>
      </c>
      <c r="AT798">
        <v>0</v>
      </c>
      <c r="AU798">
        <v>29.28</v>
      </c>
      <c r="AV798">
        <v>2020</v>
      </c>
      <c r="AW798">
        <v>52</v>
      </c>
      <c r="AX798" t="s">
        <v>40</v>
      </c>
      <c r="AY798">
        <v>59</v>
      </c>
      <c r="AZ798" s="1">
        <v>43872</v>
      </c>
      <c r="BA798" t="s">
        <v>41</v>
      </c>
      <c r="BB798" t="s">
        <v>1543</v>
      </c>
      <c r="BC798">
        <v>10640</v>
      </c>
    </row>
    <row r="799" spans="1:55" x14ac:dyDescent="0.25">
      <c r="A799" s="12">
        <v>121</v>
      </c>
      <c r="B799" s="12">
        <v>0</v>
      </c>
      <c r="C799" s="12" t="s">
        <v>1536</v>
      </c>
      <c r="D799" s="12">
        <v>2020</v>
      </c>
      <c r="E799" s="22">
        <v>1002</v>
      </c>
      <c r="F799" s="12"/>
      <c r="G799" s="12" t="s">
        <v>1545</v>
      </c>
      <c r="H799" s="20">
        <v>0</v>
      </c>
      <c r="I799" s="12">
        <v>0</v>
      </c>
      <c r="J799" s="21">
        <v>0</v>
      </c>
      <c r="K799" s="25"/>
      <c r="L799" s="12"/>
      <c r="M799" s="13"/>
      <c r="N799" s="14"/>
      <c r="O799" s="6"/>
      <c r="P799" s="15"/>
      <c r="Q799" s="7"/>
      <c r="R799" s="8">
        <f t="shared" si="12"/>
        <v>0</v>
      </c>
      <c r="S799" s="9"/>
      <c r="T799" s="10"/>
      <c r="U799" s="12"/>
      <c r="V799" s="12"/>
      <c r="W799" s="12">
        <v>10</v>
      </c>
      <c r="X799" s="12" t="s">
        <v>1540</v>
      </c>
      <c r="Y799" s="12">
        <v>1</v>
      </c>
      <c r="Z799" s="12" t="s">
        <v>44</v>
      </c>
      <c r="AE799">
        <v>1</v>
      </c>
      <c r="AF799" t="s">
        <v>45</v>
      </c>
      <c r="AG799">
        <v>8</v>
      </c>
      <c r="AH799" t="s">
        <v>195</v>
      </c>
      <c r="AI799">
        <v>3</v>
      </c>
      <c r="AJ799" t="s">
        <v>47</v>
      </c>
      <c r="AM799" t="s">
        <v>1541</v>
      </c>
      <c r="AN799" t="s">
        <v>1542</v>
      </c>
      <c r="AO799" t="s">
        <v>36</v>
      </c>
      <c r="AR799" t="s">
        <v>1546</v>
      </c>
      <c r="AT799">
        <v>0</v>
      </c>
      <c r="AU799">
        <v>0</v>
      </c>
      <c r="AV799">
        <v>2020</v>
      </c>
      <c r="AW799">
        <v>191</v>
      </c>
      <c r="AX799" t="s">
        <v>40</v>
      </c>
      <c r="AY799">
        <v>214</v>
      </c>
      <c r="AZ799" s="1">
        <v>43973</v>
      </c>
      <c r="BA799" t="s">
        <v>41</v>
      </c>
      <c r="BB799" t="s">
        <v>1545</v>
      </c>
      <c r="BC799">
        <v>9147</v>
      </c>
    </row>
    <row r="800" spans="1:55" x14ac:dyDescent="0.25">
      <c r="A800" s="12">
        <v>121</v>
      </c>
      <c r="B800" s="12">
        <v>0</v>
      </c>
      <c r="C800" s="12" t="s">
        <v>1536</v>
      </c>
      <c r="D800" s="12">
        <v>2020</v>
      </c>
      <c r="E800" s="22">
        <v>1815</v>
      </c>
      <c r="F800" s="12">
        <v>1002</v>
      </c>
      <c r="G800" s="12" t="s">
        <v>1547</v>
      </c>
      <c r="H800" s="20">
        <v>158.38</v>
      </c>
      <c r="I800" s="12">
        <v>0</v>
      </c>
      <c r="J800" s="21">
        <v>158.38</v>
      </c>
      <c r="K800" s="27" t="s">
        <v>1597</v>
      </c>
      <c r="L800" s="11" t="s">
        <v>1598</v>
      </c>
      <c r="M800" s="13"/>
      <c r="N800" s="14"/>
      <c r="O800" s="6"/>
      <c r="P800" s="15"/>
      <c r="Q800" s="7"/>
      <c r="R800" s="8">
        <f t="shared" si="12"/>
        <v>158.38</v>
      </c>
      <c r="S800" s="9"/>
      <c r="T800" s="10"/>
      <c r="U800" s="12"/>
      <c r="V800" s="12"/>
      <c r="W800" s="12">
        <v>10</v>
      </c>
      <c r="X800" s="12" t="s">
        <v>1540</v>
      </c>
      <c r="Y800" s="12">
        <v>1</v>
      </c>
      <c r="Z800" s="12" t="s">
        <v>44</v>
      </c>
      <c r="AE800">
        <v>1</v>
      </c>
      <c r="AF800" t="s">
        <v>45</v>
      </c>
      <c r="AG800">
        <v>8</v>
      </c>
      <c r="AH800" t="s">
        <v>195</v>
      </c>
      <c r="AI800">
        <v>3</v>
      </c>
      <c r="AJ800" t="s">
        <v>47</v>
      </c>
      <c r="AM800" t="s">
        <v>1541</v>
      </c>
      <c r="AN800" t="s">
        <v>1542</v>
      </c>
      <c r="AO800" t="s">
        <v>36</v>
      </c>
      <c r="AR800" t="s">
        <v>1546</v>
      </c>
      <c r="AT800">
        <v>0</v>
      </c>
      <c r="AU800">
        <v>158.38</v>
      </c>
      <c r="AV800">
        <v>2020</v>
      </c>
      <c r="AW800">
        <v>395</v>
      </c>
      <c r="AX800" t="s">
        <v>40</v>
      </c>
      <c r="AY800">
        <v>440</v>
      </c>
      <c r="AZ800" s="1">
        <v>44116</v>
      </c>
      <c r="BA800" t="s">
        <v>41</v>
      </c>
      <c r="BB800" t="s">
        <v>1547</v>
      </c>
      <c r="BC800">
        <v>10917</v>
      </c>
    </row>
    <row r="801" spans="1:55" x14ac:dyDescent="0.25">
      <c r="A801" s="12">
        <v>121</v>
      </c>
      <c r="B801" s="12">
        <v>0</v>
      </c>
      <c r="C801" s="12" t="s">
        <v>1536</v>
      </c>
      <c r="D801" s="12">
        <v>2021</v>
      </c>
      <c r="E801" s="22">
        <v>166</v>
      </c>
      <c r="F801" s="12"/>
      <c r="G801" s="12" t="s">
        <v>1548</v>
      </c>
      <c r="H801" s="20">
        <v>5636.4</v>
      </c>
      <c r="I801" s="12">
        <v>0</v>
      </c>
      <c r="J801" s="21">
        <v>5636.4</v>
      </c>
      <c r="K801" s="27" t="s">
        <v>1597</v>
      </c>
      <c r="L801" s="11" t="s">
        <v>1598</v>
      </c>
      <c r="M801" s="13"/>
      <c r="N801" s="14"/>
      <c r="O801" s="6"/>
      <c r="P801" s="15"/>
      <c r="Q801" s="7"/>
      <c r="R801" s="8">
        <f t="shared" si="12"/>
        <v>5636.4</v>
      </c>
      <c r="S801" s="9"/>
      <c r="T801" s="10"/>
      <c r="U801" s="12">
        <v>2020</v>
      </c>
      <c r="V801" s="12">
        <v>73</v>
      </c>
      <c r="W801" s="12">
        <v>10</v>
      </c>
      <c r="X801" s="12" t="s">
        <v>1540</v>
      </c>
      <c r="Y801" s="12">
        <v>1</v>
      </c>
      <c r="Z801" s="12" t="s">
        <v>44</v>
      </c>
      <c r="AE801">
        <v>1</v>
      </c>
      <c r="AF801" t="s">
        <v>45</v>
      </c>
      <c r="AG801">
        <v>8</v>
      </c>
      <c r="AH801" t="s">
        <v>195</v>
      </c>
      <c r="AI801">
        <v>3</v>
      </c>
      <c r="AJ801" t="s">
        <v>47</v>
      </c>
      <c r="AM801" t="s">
        <v>1541</v>
      </c>
      <c r="AN801" t="s">
        <v>1542</v>
      </c>
      <c r="AO801" t="s">
        <v>36</v>
      </c>
      <c r="AQ801" t="s">
        <v>1549</v>
      </c>
      <c r="AR801" t="s">
        <v>1550</v>
      </c>
      <c r="AT801">
        <v>5636.4</v>
      </c>
      <c r="AU801">
        <v>0</v>
      </c>
      <c r="AV801">
        <v>2020</v>
      </c>
      <c r="AW801">
        <v>413</v>
      </c>
      <c r="AX801" t="s">
        <v>40</v>
      </c>
      <c r="AY801">
        <v>468</v>
      </c>
      <c r="AZ801" s="1">
        <v>44131</v>
      </c>
      <c r="BA801" t="s">
        <v>41</v>
      </c>
      <c r="BB801" t="s">
        <v>1551</v>
      </c>
      <c r="BC801">
        <v>10942</v>
      </c>
    </row>
    <row r="802" spans="1:55" x14ac:dyDescent="0.25">
      <c r="A802" s="12">
        <v>121</v>
      </c>
      <c r="B802" s="12">
        <v>0</v>
      </c>
      <c r="C802" s="12" t="s">
        <v>1536</v>
      </c>
      <c r="D802" s="12">
        <v>2021</v>
      </c>
      <c r="E802" s="22">
        <v>238</v>
      </c>
      <c r="F802" s="12"/>
      <c r="G802" s="12" t="s">
        <v>1552</v>
      </c>
      <c r="H802" s="20">
        <v>1594.83</v>
      </c>
      <c r="I802" s="12">
        <v>0</v>
      </c>
      <c r="J802" s="21">
        <v>1594.83</v>
      </c>
      <c r="K802" s="27" t="s">
        <v>1597</v>
      </c>
      <c r="L802" s="11" t="s">
        <v>1598</v>
      </c>
      <c r="M802" s="13"/>
      <c r="N802" s="14"/>
      <c r="O802" s="6"/>
      <c r="P802" s="15"/>
      <c r="Q802" s="7"/>
      <c r="R802" s="8">
        <f t="shared" si="12"/>
        <v>1594.83</v>
      </c>
      <c r="S802" s="9"/>
      <c r="T802" s="10"/>
      <c r="U802" s="12">
        <v>2020</v>
      </c>
      <c r="V802" s="12">
        <v>60</v>
      </c>
      <c r="W802" s="12">
        <v>10</v>
      </c>
      <c r="X802" s="12" t="s">
        <v>1540</v>
      </c>
      <c r="Y802" s="12">
        <v>1</v>
      </c>
      <c r="Z802" s="12" t="s">
        <v>44</v>
      </c>
      <c r="AE802">
        <v>1</v>
      </c>
      <c r="AF802" t="s">
        <v>45</v>
      </c>
      <c r="AG802">
        <v>8</v>
      </c>
      <c r="AH802" t="s">
        <v>195</v>
      </c>
      <c r="AI802">
        <v>3</v>
      </c>
      <c r="AJ802" t="s">
        <v>47</v>
      </c>
      <c r="AM802" t="s">
        <v>1541</v>
      </c>
      <c r="AN802" t="s">
        <v>1542</v>
      </c>
      <c r="AO802" t="s">
        <v>36</v>
      </c>
      <c r="AR802" t="s">
        <v>1553</v>
      </c>
      <c r="AT802">
        <v>0</v>
      </c>
      <c r="AU802">
        <v>1594.83</v>
      </c>
      <c r="AV802">
        <v>2020</v>
      </c>
      <c r="AW802">
        <v>217</v>
      </c>
      <c r="AX802" t="s">
        <v>40</v>
      </c>
      <c r="AY802">
        <v>255</v>
      </c>
      <c r="AZ802" s="1">
        <v>44000</v>
      </c>
      <c r="BA802" t="s">
        <v>41</v>
      </c>
      <c r="BB802" t="s">
        <v>1552</v>
      </c>
      <c r="BC802">
        <v>9249</v>
      </c>
    </row>
    <row r="803" spans="1:55" x14ac:dyDescent="0.25">
      <c r="A803" s="12">
        <v>121</v>
      </c>
      <c r="B803" s="12">
        <v>0</v>
      </c>
      <c r="C803" s="12" t="s">
        <v>1536</v>
      </c>
      <c r="D803" s="12">
        <v>2021</v>
      </c>
      <c r="E803" s="22">
        <v>251</v>
      </c>
      <c r="F803" s="12"/>
      <c r="G803" s="12" t="s">
        <v>90</v>
      </c>
      <c r="H803" s="20">
        <v>216.82</v>
      </c>
      <c r="I803" s="12">
        <v>0</v>
      </c>
      <c r="J803" s="21">
        <v>216.82</v>
      </c>
      <c r="K803" s="25" t="s">
        <v>1601</v>
      </c>
      <c r="L803" s="11" t="s">
        <v>1602</v>
      </c>
      <c r="M803" s="13">
        <v>107.5</v>
      </c>
      <c r="N803" s="14"/>
      <c r="O803" s="6"/>
      <c r="P803" s="15"/>
      <c r="Q803" s="7"/>
      <c r="R803" s="8">
        <f t="shared" si="12"/>
        <v>109.32</v>
      </c>
      <c r="S803" s="9"/>
      <c r="T803" s="10"/>
      <c r="U803" s="12"/>
      <c r="V803" s="12"/>
      <c r="W803" s="12">
        <v>10</v>
      </c>
      <c r="X803" s="12" t="s">
        <v>1540</v>
      </c>
      <c r="Y803" s="12">
        <v>1</v>
      </c>
      <c r="Z803" s="12" t="s">
        <v>44</v>
      </c>
      <c r="AE803">
        <v>1</v>
      </c>
      <c r="AF803" t="s">
        <v>45</v>
      </c>
      <c r="AG803">
        <v>8</v>
      </c>
      <c r="AH803" t="s">
        <v>195</v>
      </c>
      <c r="AI803">
        <v>3</v>
      </c>
      <c r="AJ803" t="s">
        <v>47</v>
      </c>
      <c r="AM803" t="s">
        <v>1541</v>
      </c>
      <c r="AN803" t="s">
        <v>1542</v>
      </c>
      <c r="AO803" t="s">
        <v>36</v>
      </c>
      <c r="AT803">
        <v>109.32</v>
      </c>
      <c r="AU803">
        <v>107.5</v>
      </c>
      <c r="AV803">
        <v>2021</v>
      </c>
      <c r="AW803">
        <v>4</v>
      </c>
      <c r="AX803" t="s">
        <v>40</v>
      </c>
      <c r="AY803">
        <v>10</v>
      </c>
      <c r="AZ803" s="1">
        <v>44209</v>
      </c>
      <c r="BA803" t="s">
        <v>41</v>
      </c>
      <c r="BB803" t="s">
        <v>90</v>
      </c>
    </row>
    <row r="804" spans="1:55" x14ac:dyDescent="0.25">
      <c r="A804" s="12">
        <v>121</v>
      </c>
      <c r="B804" s="12">
        <v>0</v>
      </c>
      <c r="C804" s="12" t="s">
        <v>1536</v>
      </c>
      <c r="D804" s="12">
        <v>2021</v>
      </c>
      <c r="E804" s="22">
        <v>451</v>
      </c>
      <c r="F804" s="12"/>
      <c r="G804" s="12" t="s">
        <v>1554</v>
      </c>
      <c r="H804" s="20">
        <v>0.05</v>
      </c>
      <c r="I804" s="12">
        <v>0</v>
      </c>
      <c r="J804" s="21">
        <v>0.05</v>
      </c>
      <c r="K804" s="27" t="s">
        <v>1599</v>
      </c>
      <c r="L804" s="11" t="s">
        <v>1600</v>
      </c>
      <c r="M804" s="13">
        <v>0.05</v>
      </c>
      <c r="N804" s="14"/>
      <c r="O804" s="6"/>
      <c r="P804" s="15"/>
      <c r="Q804" s="7"/>
      <c r="R804" s="8">
        <f t="shared" si="12"/>
        <v>0</v>
      </c>
      <c r="S804" s="9"/>
      <c r="T804" s="10"/>
      <c r="U804" s="12"/>
      <c r="V804" s="12"/>
      <c r="W804" s="12">
        <v>10</v>
      </c>
      <c r="X804" s="12" t="s">
        <v>1540</v>
      </c>
      <c r="Y804" s="12">
        <v>1</v>
      </c>
      <c r="Z804" s="12" t="s">
        <v>44</v>
      </c>
      <c r="AE804">
        <v>1</v>
      </c>
      <c r="AF804" t="s">
        <v>45</v>
      </c>
      <c r="AG804">
        <v>8</v>
      </c>
      <c r="AH804" t="s">
        <v>195</v>
      </c>
      <c r="AI804">
        <v>3</v>
      </c>
      <c r="AJ804" t="s">
        <v>47</v>
      </c>
      <c r="AM804" t="s">
        <v>1541</v>
      </c>
      <c r="AN804" t="s">
        <v>1542</v>
      </c>
      <c r="AO804" t="s">
        <v>36</v>
      </c>
      <c r="AR804" t="s">
        <v>1555</v>
      </c>
      <c r="AT804">
        <v>0</v>
      </c>
      <c r="AU804">
        <v>0.05</v>
      </c>
      <c r="AV804">
        <v>2021</v>
      </c>
      <c r="AW804">
        <v>63</v>
      </c>
      <c r="AX804" t="s">
        <v>40</v>
      </c>
      <c r="AY804">
        <v>73</v>
      </c>
      <c r="AZ804" s="1">
        <v>44238</v>
      </c>
      <c r="BA804" t="s">
        <v>41</v>
      </c>
      <c r="BB804" t="s">
        <v>1554</v>
      </c>
      <c r="BC804">
        <v>10311</v>
      </c>
    </row>
    <row r="805" spans="1:55" x14ac:dyDescent="0.25">
      <c r="A805" s="12">
        <v>121</v>
      </c>
      <c r="B805" s="12">
        <v>0</v>
      </c>
      <c r="C805" s="12" t="s">
        <v>1536</v>
      </c>
      <c r="D805" s="12">
        <v>2021</v>
      </c>
      <c r="E805" s="22">
        <v>615</v>
      </c>
      <c r="F805" s="12"/>
      <c r="G805" s="12" t="s">
        <v>1556</v>
      </c>
      <c r="H805" s="20">
        <v>283.04000000000002</v>
      </c>
      <c r="I805" s="12">
        <v>0</v>
      </c>
      <c r="J805" s="21">
        <v>283.04000000000002</v>
      </c>
      <c r="K805" s="27" t="s">
        <v>1597</v>
      </c>
      <c r="L805" s="11" t="s">
        <v>1598</v>
      </c>
      <c r="M805" s="13"/>
      <c r="N805" s="14"/>
      <c r="O805" s="6"/>
      <c r="P805" s="15"/>
      <c r="Q805" s="7"/>
      <c r="R805" s="8">
        <f t="shared" si="12"/>
        <v>283.04000000000002</v>
      </c>
      <c r="S805" s="9"/>
      <c r="T805" s="10"/>
      <c r="U805" s="12"/>
      <c r="V805" s="12"/>
      <c r="W805" s="12">
        <v>10</v>
      </c>
      <c r="X805" s="12" t="s">
        <v>1540</v>
      </c>
      <c r="Y805" s="12">
        <v>1</v>
      </c>
      <c r="Z805" s="12" t="s">
        <v>44</v>
      </c>
      <c r="AE805">
        <v>1</v>
      </c>
      <c r="AF805" t="s">
        <v>45</v>
      </c>
      <c r="AG805">
        <v>8</v>
      </c>
      <c r="AH805" t="s">
        <v>195</v>
      </c>
      <c r="AI805">
        <v>3</v>
      </c>
      <c r="AJ805" t="s">
        <v>47</v>
      </c>
      <c r="AM805" t="s">
        <v>1541</v>
      </c>
      <c r="AN805" t="s">
        <v>1542</v>
      </c>
      <c r="AO805" t="s">
        <v>36</v>
      </c>
      <c r="AR805" t="s">
        <v>1557</v>
      </c>
      <c r="AT805">
        <v>136.63999999999999</v>
      </c>
      <c r="AU805">
        <v>146.4</v>
      </c>
      <c r="AV805">
        <v>2021</v>
      </c>
      <c r="AW805">
        <v>94</v>
      </c>
      <c r="AX805" t="s">
        <v>40</v>
      </c>
      <c r="AY805">
        <v>106</v>
      </c>
      <c r="AZ805" s="1">
        <v>44266</v>
      </c>
      <c r="BA805" t="s">
        <v>41</v>
      </c>
      <c r="BB805" t="s">
        <v>1556</v>
      </c>
      <c r="BC805">
        <v>14</v>
      </c>
    </row>
    <row r="806" spans="1:55" x14ac:dyDescent="0.25">
      <c r="A806" s="12">
        <v>121</v>
      </c>
      <c r="B806" s="12">
        <v>0</v>
      </c>
      <c r="C806" s="12" t="s">
        <v>1536</v>
      </c>
      <c r="D806" s="12">
        <v>2021</v>
      </c>
      <c r="E806" s="22">
        <v>1517</v>
      </c>
      <c r="F806" s="12"/>
      <c r="G806" s="12" t="s">
        <v>1558</v>
      </c>
      <c r="H806" s="20">
        <v>1.33</v>
      </c>
      <c r="I806" s="12">
        <v>0</v>
      </c>
      <c r="J806" s="21">
        <v>1.33</v>
      </c>
      <c r="K806" s="27" t="s">
        <v>1599</v>
      </c>
      <c r="L806" s="11" t="s">
        <v>1600</v>
      </c>
      <c r="M806" s="13">
        <v>1.33</v>
      </c>
      <c r="N806" s="14"/>
      <c r="O806" s="6"/>
      <c r="P806" s="15"/>
      <c r="Q806" s="7"/>
      <c r="R806" s="8">
        <f t="shared" si="12"/>
        <v>0</v>
      </c>
      <c r="S806" s="9"/>
      <c r="T806" s="10"/>
      <c r="U806" s="12"/>
      <c r="V806" s="12"/>
      <c r="W806" s="12">
        <v>10</v>
      </c>
      <c r="X806" s="12" t="s">
        <v>1540</v>
      </c>
      <c r="Y806" s="12">
        <v>1</v>
      </c>
      <c r="Z806" s="12" t="s">
        <v>44</v>
      </c>
      <c r="AE806">
        <v>1</v>
      </c>
      <c r="AF806" t="s">
        <v>45</v>
      </c>
      <c r="AG806">
        <v>8</v>
      </c>
      <c r="AH806" t="s">
        <v>195</v>
      </c>
      <c r="AI806">
        <v>3</v>
      </c>
      <c r="AJ806" t="s">
        <v>47</v>
      </c>
      <c r="AM806" t="s">
        <v>1541</v>
      </c>
      <c r="AN806" t="s">
        <v>1542</v>
      </c>
      <c r="AO806" t="s">
        <v>36</v>
      </c>
      <c r="AR806" t="s">
        <v>1559</v>
      </c>
      <c r="AT806">
        <v>0</v>
      </c>
      <c r="AU806">
        <v>1.33</v>
      </c>
      <c r="AV806">
        <v>2021</v>
      </c>
      <c r="AW806">
        <v>297</v>
      </c>
      <c r="AX806" t="s">
        <v>40</v>
      </c>
      <c r="AY806">
        <v>354</v>
      </c>
      <c r="AZ806" s="1">
        <v>44413</v>
      </c>
      <c r="BA806" t="s">
        <v>41</v>
      </c>
      <c r="BB806" t="s">
        <v>1558</v>
      </c>
      <c r="BC806">
        <v>9219</v>
      </c>
    </row>
    <row r="807" spans="1:55" x14ac:dyDescent="0.25">
      <c r="A807" s="12">
        <v>121</v>
      </c>
      <c r="B807" s="12">
        <v>0</v>
      </c>
      <c r="C807" s="12" t="s">
        <v>1536</v>
      </c>
      <c r="D807" s="12">
        <v>2021</v>
      </c>
      <c r="E807" s="22">
        <v>1791</v>
      </c>
      <c r="F807" s="12"/>
      <c r="G807" s="12" t="s">
        <v>1560</v>
      </c>
      <c r="H807" s="20">
        <v>183</v>
      </c>
      <c r="I807" s="12">
        <v>0</v>
      </c>
      <c r="J807" s="21">
        <v>183</v>
      </c>
      <c r="K807" s="27" t="s">
        <v>1597</v>
      </c>
      <c r="L807" s="11" t="s">
        <v>1598</v>
      </c>
      <c r="M807" s="13"/>
      <c r="N807" s="14"/>
      <c r="O807" s="6"/>
      <c r="P807" s="15"/>
      <c r="Q807" s="7"/>
      <c r="R807" s="8">
        <f t="shared" si="12"/>
        <v>183</v>
      </c>
      <c r="S807" s="9"/>
      <c r="T807" s="10"/>
      <c r="U807" s="12"/>
      <c r="V807" s="12"/>
      <c r="W807" s="12">
        <v>10</v>
      </c>
      <c r="X807" s="12" t="s">
        <v>1540</v>
      </c>
      <c r="Y807" s="12">
        <v>1</v>
      </c>
      <c r="Z807" s="12" t="s">
        <v>44</v>
      </c>
      <c r="AE807">
        <v>1</v>
      </c>
      <c r="AF807" t="s">
        <v>45</v>
      </c>
      <c r="AG807">
        <v>8</v>
      </c>
      <c r="AH807" t="s">
        <v>195</v>
      </c>
      <c r="AI807">
        <v>3</v>
      </c>
      <c r="AJ807" t="s">
        <v>47</v>
      </c>
      <c r="AM807" t="s">
        <v>1541</v>
      </c>
      <c r="AN807" t="s">
        <v>1542</v>
      </c>
      <c r="AO807" t="s">
        <v>36</v>
      </c>
      <c r="AR807" t="s">
        <v>1561</v>
      </c>
      <c r="AT807">
        <v>183</v>
      </c>
      <c r="AU807">
        <v>0</v>
      </c>
      <c r="AV807">
        <v>2021</v>
      </c>
      <c r="AW807">
        <v>360</v>
      </c>
      <c r="AX807" t="s">
        <v>40</v>
      </c>
      <c r="AY807">
        <v>427</v>
      </c>
      <c r="AZ807" s="1">
        <v>44466</v>
      </c>
      <c r="BA807" t="s">
        <v>41</v>
      </c>
      <c r="BB807" t="s">
        <v>1562</v>
      </c>
      <c r="BC807">
        <v>10577</v>
      </c>
    </row>
    <row r="808" spans="1:55" x14ac:dyDescent="0.25">
      <c r="A808" s="12">
        <v>121</v>
      </c>
      <c r="B808" s="12">
        <v>0</v>
      </c>
      <c r="C808" s="12" t="s">
        <v>1536</v>
      </c>
      <c r="D808" s="12">
        <v>2021</v>
      </c>
      <c r="E808" s="22">
        <v>1797</v>
      </c>
      <c r="F808" s="12"/>
      <c r="G808" s="12" t="s">
        <v>1563</v>
      </c>
      <c r="H808" s="20">
        <v>592.91999999999996</v>
      </c>
      <c r="I808" s="12">
        <v>0</v>
      </c>
      <c r="J808" s="21">
        <v>592.91999999999996</v>
      </c>
      <c r="K808" s="27" t="s">
        <v>1597</v>
      </c>
      <c r="L808" s="11" t="s">
        <v>1598</v>
      </c>
      <c r="M808" s="13"/>
      <c r="N808" s="14"/>
      <c r="O808" s="6"/>
      <c r="P808" s="15"/>
      <c r="Q808" s="7"/>
      <c r="R808" s="8">
        <f t="shared" si="12"/>
        <v>592.91999999999996</v>
      </c>
      <c r="S808" s="9"/>
      <c r="T808" s="10"/>
      <c r="U808" s="12"/>
      <c r="V808" s="12"/>
      <c r="W808" s="12">
        <v>10</v>
      </c>
      <c r="X808" s="12" t="s">
        <v>1540</v>
      </c>
      <c r="Y808" s="12">
        <v>1</v>
      </c>
      <c r="Z808" s="12" t="s">
        <v>44</v>
      </c>
      <c r="AE808">
        <v>1</v>
      </c>
      <c r="AF808" t="s">
        <v>45</v>
      </c>
      <c r="AG808">
        <v>8</v>
      </c>
      <c r="AH808" t="s">
        <v>195</v>
      </c>
      <c r="AI808">
        <v>3</v>
      </c>
      <c r="AJ808" t="s">
        <v>47</v>
      </c>
      <c r="AM808" t="s">
        <v>1541</v>
      </c>
      <c r="AN808" t="s">
        <v>1542</v>
      </c>
      <c r="AO808" t="s">
        <v>36</v>
      </c>
      <c r="AR808" t="s">
        <v>1564</v>
      </c>
      <c r="AT808">
        <v>592.91999999999996</v>
      </c>
      <c r="AU808">
        <v>0</v>
      </c>
      <c r="AV808">
        <v>2021</v>
      </c>
      <c r="AW808">
        <v>364</v>
      </c>
      <c r="AX808" t="s">
        <v>40</v>
      </c>
      <c r="AY808">
        <v>438</v>
      </c>
      <c r="AZ808" s="1">
        <v>44474</v>
      </c>
      <c r="BA808" t="s">
        <v>41</v>
      </c>
      <c r="BB808" t="s">
        <v>1565</v>
      </c>
      <c r="BC808">
        <v>2375</v>
      </c>
    </row>
    <row r="809" spans="1:55" x14ac:dyDescent="0.25">
      <c r="A809" s="12">
        <v>121</v>
      </c>
      <c r="B809" s="12">
        <v>0</v>
      </c>
      <c r="C809" s="12" t="s">
        <v>1536</v>
      </c>
      <c r="D809" s="12">
        <v>2021</v>
      </c>
      <c r="E809" s="22">
        <v>1952</v>
      </c>
      <c r="F809" s="12"/>
      <c r="G809" s="12" t="s">
        <v>1566</v>
      </c>
      <c r="H809" s="20">
        <v>1141.92</v>
      </c>
      <c r="I809" s="12">
        <v>0</v>
      </c>
      <c r="J809" s="21">
        <v>1141.92</v>
      </c>
      <c r="K809" s="27" t="s">
        <v>1599</v>
      </c>
      <c r="L809" s="11" t="s">
        <v>1600</v>
      </c>
      <c r="M809" s="13">
        <v>1141.92</v>
      </c>
      <c r="N809" s="14"/>
      <c r="O809" s="6"/>
      <c r="P809" s="15"/>
      <c r="Q809" s="7"/>
      <c r="R809" s="8">
        <f t="shared" si="12"/>
        <v>0</v>
      </c>
      <c r="S809" s="9"/>
      <c r="T809" s="10"/>
      <c r="U809" s="12"/>
      <c r="V809" s="12"/>
      <c r="W809" s="12">
        <v>10</v>
      </c>
      <c r="X809" s="12" t="s">
        <v>1540</v>
      </c>
      <c r="Y809" s="12">
        <v>1</v>
      </c>
      <c r="Z809" s="12" t="s">
        <v>44</v>
      </c>
      <c r="AE809">
        <v>1</v>
      </c>
      <c r="AF809" t="s">
        <v>45</v>
      </c>
      <c r="AG809">
        <v>8</v>
      </c>
      <c r="AH809" t="s">
        <v>195</v>
      </c>
      <c r="AI809">
        <v>3</v>
      </c>
      <c r="AJ809" t="s">
        <v>47</v>
      </c>
      <c r="AM809" t="s">
        <v>1541</v>
      </c>
      <c r="AN809" t="s">
        <v>1542</v>
      </c>
      <c r="AO809" t="s">
        <v>36</v>
      </c>
      <c r="AR809" t="s">
        <v>1567</v>
      </c>
      <c r="AT809">
        <v>0</v>
      </c>
      <c r="AU809">
        <v>1141.92</v>
      </c>
      <c r="AV809">
        <v>2021</v>
      </c>
      <c r="AW809">
        <v>411</v>
      </c>
      <c r="AX809" t="s">
        <v>40</v>
      </c>
      <c r="AY809">
        <v>485</v>
      </c>
      <c r="AZ809" s="1">
        <v>44502</v>
      </c>
      <c r="BA809" t="s">
        <v>41</v>
      </c>
      <c r="BB809" t="s">
        <v>1568</v>
      </c>
      <c r="BC809">
        <v>10599</v>
      </c>
    </row>
    <row r="810" spans="1:55" x14ac:dyDescent="0.25">
      <c r="A810" s="12">
        <v>121</v>
      </c>
      <c r="B810" s="12">
        <v>0</v>
      </c>
      <c r="C810" s="12" t="s">
        <v>1536</v>
      </c>
      <c r="D810" s="12">
        <v>2021</v>
      </c>
      <c r="E810" s="22">
        <v>2115</v>
      </c>
      <c r="F810" s="12"/>
      <c r="G810" s="12" t="s">
        <v>1569</v>
      </c>
      <c r="H810" s="20">
        <v>7512.52</v>
      </c>
      <c r="I810" s="12">
        <v>0</v>
      </c>
      <c r="J810" s="21">
        <v>7512.52</v>
      </c>
      <c r="K810" s="27" t="s">
        <v>1597</v>
      </c>
      <c r="L810" s="11" t="s">
        <v>1598</v>
      </c>
      <c r="M810" s="13"/>
      <c r="N810" s="14"/>
      <c r="O810" s="6"/>
      <c r="P810" s="15"/>
      <c r="Q810" s="7"/>
      <c r="R810" s="8">
        <f t="shared" si="12"/>
        <v>7512.52</v>
      </c>
      <c r="S810" s="9"/>
      <c r="T810" s="10"/>
      <c r="U810" s="12"/>
      <c r="V810" s="12"/>
      <c r="W810" s="12">
        <v>10</v>
      </c>
      <c r="X810" s="12" t="s">
        <v>1540</v>
      </c>
      <c r="Y810" s="12">
        <v>1</v>
      </c>
      <c r="Z810" s="12" t="s">
        <v>44</v>
      </c>
      <c r="AE810">
        <v>1</v>
      </c>
      <c r="AF810" t="s">
        <v>45</v>
      </c>
      <c r="AG810">
        <v>8</v>
      </c>
      <c r="AH810" t="s">
        <v>195</v>
      </c>
      <c r="AI810">
        <v>3</v>
      </c>
      <c r="AJ810" t="s">
        <v>47</v>
      </c>
      <c r="AM810" t="s">
        <v>1541</v>
      </c>
      <c r="AN810" t="s">
        <v>1542</v>
      </c>
      <c r="AO810" t="s">
        <v>36</v>
      </c>
      <c r="AR810" t="s">
        <v>1570</v>
      </c>
      <c r="AT810">
        <v>4206.07</v>
      </c>
      <c r="AU810">
        <v>3306.45</v>
      </c>
      <c r="AV810">
        <v>2021</v>
      </c>
      <c r="AW810">
        <v>457</v>
      </c>
      <c r="AX810" t="s">
        <v>40</v>
      </c>
      <c r="AY810">
        <v>549</v>
      </c>
      <c r="AZ810" s="1">
        <v>44526</v>
      </c>
      <c r="BA810" t="s">
        <v>41</v>
      </c>
      <c r="BB810" t="s">
        <v>1571</v>
      </c>
      <c r="BC810">
        <v>14</v>
      </c>
    </row>
    <row r="811" spans="1:55" x14ac:dyDescent="0.25">
      <c r="A811" s="12">
        <v>512</v>
      </c>
      <c r="B811" s="12">
        <v>0</v>
      </c>
      <c r="C811" s="12" t="s">
        <v>1572</v>
      </c>
      <c r="D811" s="12">
        <v>2021</v>
      </c>
      <c r="E811" s="22">
        <v>83</v>
      </c>
      <c r="F811" s="12"/>
      <c r="G811" s="12" t="s">
        <v>1573</v>
      </c>
      <c r="H811" s="20">
        <v>5.98</v>
      </c>
      <c r="I811" s="12">
        <v>0</v>
      </c>
      <c r="J811" s="21">
        <v>5.98</v>
      </c>
      <c r="K811" s="27" t="s">
        <v>1599</v>
      </c>
      <c r="L811" s="11" t="s">
        <v>1600</v>
      </c>
      <c r="M811" s="13">
        <v>5.98</v>
      </c>
      <c r="N811" s="14"/>
      <c r="O811" s="6"/>
      <c r="P811" s="15"/>
      <c r="Q811" s="7"/>
      <c r="R811" s="8">
        <f t="shared" si="12"/>
        <v>0</v>
      </c>
      <c r="S811" s="9"/>
      <c r="T811" s="10"/>
      <c r="U811" s="12">
        <v>2020</v>
      </c>
      <c r="V811" s="12">
        <v>71</v>
      </c>
      <c r="W811" s="12">
        <v>10</v>
      </c>
      <c r="X811" s="12" t="s">
        <v>1540</v>
      </c>
      <c r="Y811" s="12">
        <v>1</v>
      </c>
      <c r="Z811" s="12" t="s">
        <v>44</v>
      </c>
      <c r="AE811">
        <v>3</v>
      </c>
      <c r="AF811" t="s">
        <v>199</v>
      </c>
      <c r="AG811">
        <v>1</v>
      </c>
      <c r="AH811" t="s">
        <v>200</v>
      </c>
      <c r="AI811">
        <v>3</v>
      </c>
      <c r="AJ811" t="s">
        <v>47</v>
      </c>
      <c r="AM811" t="s">
        <v>1541</v>
      </c>
      <c r="AN811" t="s">
        <v>1542</v>
      </c>
      <c r="AO811" t="s">
        <v>36</v>
      </c>
      <c r="AR811" t="s">
        <v>1567</v>
      </c>
      <c r="AT811">
        <v>0</v>
      </c>
      <c r="AU811">
        <v>5.98</v>
      </c>
      <c r="AV811">
        <v>2020</v>
      </c>
      <c r="AW811">
        <v>376</v>
      </c>
      <c r="AX811" t="s">
        <v>40</v>
      </c>
      <c r="AY811">
        <v>422</v>
      </c>
      <c r="AZ811" s="1">
        <v>44110</v>
      </c>
      <c r="BA811" t="s">
        <v>41</v>
      </c>
      <c r="BB811" t="s">
        <v>1573</v>
      </c>
      <c r="BC811">
        <v>10599</v>
      </c>
    </row>
    <row r="812" spans="1:55" x14ac:dyDescent="0.25">
      <c r="A812" s="12">
        <v>512</v>
      </c>
      <c r="B812" s="12">
        <v>0</v>
      </c>
      <c r="C812" s="12" t="s">
        <v>1572</v>
      </c>
      <c r="D812" s="12">
        <v>2021</v>
      </c>
      <c r="E812" s="22">
        <v>1381</v>
      </c>
      <c r="F812" s="12"/>
      <c r="G812" s="12" t="s">
        <v>1574</v>
      </c>
      <c r="H812" s="20">
        <v>48.8</v>
      </c>
      <c r="I812" s="12">
        <v>0</v>
      </c>
      <c r="J812" s="21">
        <v>48.8</v>
      </c>
      <c r="K812" s="27" t="s">
        <v>1599</v>
      </c>
      <c r="L812" s="11" t="s">
        <v>1600</v>
      </c>
      <c r="M812" s="13">
        <v>48.8</v>
      </c>
      <c r="N812" s="14"/>
      <c r="O812" s="6"/>
      <c r="P812" s="15"/>
      <c r="Q812" s="7"/>
      <c r="R812" s="8">
        <f t="shared" si="12"/>
        <v>0</v>
      </c>
      <c r="S812" s="9"/>
      <c r="T812" s="10"/>
      <c r="U812" s="12"/>
      <c r="V812" s="12"/>
      <c r="W812" s="12">
        <v>10</v>
      </c>
      <c r="X812" s="12" t="s">
        <v>1540</v>
      </c>
      <c r="Y812" s="12">
        <v>1</v>
      </c>
      <c r="Z812" s="12" t="s">
        <v>44</v>
      </c>
      <c r="AE812">
        <v>3</v>
      </c>
      <c r="AF812" t="s">
        <v>199</v>
      </c>
      <c r="AG812">
        <v>1</v>
      </c>
      <c r="AH812" t="s">
        <v>200</v>
      </c>
      <c r="AI812">
        <v>3</v>
      </c>
      <c r="AJ812" t="s">
        <v>47</v>
      </c>
      <c r="AM812" t="s">
        <v>1541</v>
      </c>
      <c r="AN812" t="s">
        <v>1542</v>
      </c>
      <c r="AO812" t="s">
        <v>36</v>
      </c>
      <c r="AR812" t="s">
        <v>1575</v>
      </c>
      <c r="AT812">
        <v>0</v>
      </c>
      <c r="AU812">
        <v>48.8</v>
      </c>
      <c r="AV812">
        <v>2021</v>
      </c>
      <c r="AW812">
        <v>270</v>
      </c>
      <c r="AX812" t="s">
        <v>40</v>
      </c>
      <c r="AY812">
        <v>322</v>
      </c>
      <c r="AZ812" s="1">
        <v>44390</v>
      </c>
      <c r="BA812" t="s">
        <v>41</v>
      </c>
      <c r="BB812" t="s">
        <v>1574</v>
      </c>
      <c r="BC812">
        <v>10599</v>
      </c>
    </row>
    <row r="813" spans="1:55" x14ac:dyDescent="0.25">
      <c r="A813" s="12">
        <v>512</v>
      </c>
      <c r="B813" s="12">
        <v>0</v>
      </c>
      <c r="C813" s="12" t="s">
        <v>1572</v>
      </c>
      <c r="D813" s="12">
        <v>2021</v>
      </c>
      <c r="E813" s="22">
        <v>1953</v>
      </c>
      <c r="F813" s="12"/>
      <c r="G813" s="12" t="s">
        <v>1566</v>
      </c>
      <c r="H813" s="20">
        <v>556.32000000000005</v>
      </c>
      <c r="I813" s="12">
        <v>0</v>
      </c>
      <c r="J813" s="21">
        <v>556.32000000000005</v>
      </c>
      <c r="K813" s="27" t="s">
        <v>1599</v>
      </c>
      <c r="L813" s="11" t="s">
        <v>1600</v>
      </c>
      <c r="M813" s="13">
        <v>556.32000000000005</v>
      </c>
      <c r="N813" s="14"/>
      <c r="O813" s="6"/>
      <c r="P813" s="15"/>
      <c r="Q813" s="7"/>
      <c r="R813" s="8">
        <f t="shared" si="12"/>
        <v>0</v>
      </c>
      <c r="S813" s="9"/>
      <c r="T813" s="10"/>
      <c r="U813" s="12"/>
      <c r="V813" s="12"/>
      <c r="W813" s="12">
        <v>10</v>
      </c>
      <c r="X813" s="12" t="s">
        <v>1540</v>
      </c>
      <c r="Y813" s="12">
        <v>1</v>
      </c>
      <c r="Z813" s="12" t="s">
        <v>44</v>
      </c>
      <c r="AE813">
        <v>3</v>
      </c>
      <c r="AF813" t="s">
        <v>199</v>
      </c>
      <c r="AG813">
        <v>1</v>
      </c>
      <c r="AH813" t="s">
        <v>200</v>
      </c>
      <c r="AI813">
        <v>3</v>
      </c>
      <c r="AJ813" t="s">
        <v>47</v>
      </c>
      <c r="AM813" t="s">
        <v>1541</v>
      </c>
      <c r="AN813" t="s">
        <v>1542</v>
      </c>
      <c r="AO813" t="s">
        <v>36</v>
      </c>
      <c r="AR813" t="s">
        <v>1567</v>
      </c>
      <c r="AT813">
        <v>0</v>
      </c>
      <c r="AU813">
        <v>556.32000000000005</v>
      </c>
      <c r="AV813">
        <v>2021</v>
      </c>
      <c r="AW813">
        <v>411</v>
      </c>
      <c r="AX813" t="s">
        <v>40</v>
      </c>
      <c r="AY813">
        <v>485</v>
      </c>
      <c r="AZ813" s="1">
        <v>44502</v>
      </c>
      <c r="BA813" t="s">
        <v>41</v>
      </c>
      <c r="BB813" t="s">
        <v>1568</v>
      </c>
      <c r="BC813">
        <v>10599</v>
      </c>
    </row>
    <row r="814" spans="1:55" x14ac:dyDescent="0.25">
      <c r="A814" s="12">
        <v>1128</v>
      </c>
      <c r="B814" s="12">
        <v>0</v>
      </c>
      <c r="C814" s="12" t="s">
        <v>1576</v>
      </c>
      <c r="D814" s="12">
        <v>2021</v>
      </c>
      <c r="E814" s="22">
        <v>93</v>
      </c>
      <c r="F814" s="12"/>
      <c r="G814" s="12" t="s">
        <v>151</v>
      </c>
      <c r="H814" s="20">
        <v>136</v>
      </c>
      <c r="I814" s="12">
        <v>0</v>
      </c>
      <c r="J814" s="21">
        <v>136</v>
      </c>
      <c r="K814" s="27" t="s">
        <v>1599</v>
      </c>
      <c r="L814" s="11" t="s">
        <v>1600</v>
      </c>
      <c r="M814" s="13">
        <v>136</v>
      </c>
      <c r="N814" s="14"/>
      <c r="O814" s="6"/>
      <c r="P814" s="15"/>
      <c r="Q814" s="7"/>
      <c r="R814" s="8">
        <f t="shared" si="12"/>
        <v>0</v>
      </c>
      <c r="S814" s="9"/>
      <c r="T814" s="10"/>
      <c r="U814" s="12">
        <v>2020</v>
      </c>
      <c r="V814" s="12">
        <v>111</v>
      </c>
      <c r="W814" s="12">
        <v>10</v>
      </c>
      <c r="X814" s="12" t="s">
        <v>1540</v>
      </c>
      <c r="Y814" s="12">
        <v>1</v>
      </c>
      <c r="Z814" s="12" t="s">
        <v>44</v>
      </c>
      <c r="AE814">
        <v>8</v>
      </c>
      <c r="AF814" t="s">
        <v>328</v>
      </c>
      <c r="AG814">
        <v>2</v>
      </c>
      <c r="AH814" t="s">
        <v>329</v>
      </c>
      <c r="AI814">
        <v>3</v>
      </c>
      <c r="AJ814" t="s">
        <v>47</v>
      </c>
      <c r="AM814" t="s">
        <v>1541</v>
      </c>
      <c r="AN814" t="s">
        <v>1542</v>
      </c>
      <c r="AO814" t="s">
        <v>36</v>
      </c>
      <c r="AQ814" t="s">
        <v>152</v>
      </c>
      <c r="AR814" t="s">
        <v>153</v>
      </c>
      <c r="AT814">
        <v>0</v>
      </c>
      <c r="AU814">
        <v>136</v>
      </c>
      <c r="AV814">
        <v>2020</v>
      </c>
      <c r="AW814">
        <v>556</v>
      </c>
      <c r="AX814" t="s">
        <v>40</v>
      </c>
      <c r="AY814">
        <v>616</v>
      </c>
      <c r="AZ814" s="1">
        <v>44188</v>
      </c>
      <c r="BA814" t="s">
        <v>41</v>
      </c>
      <c r="BB814" t="s">
        <v>154</v>
      </c>
      <c r="BC814">
        <v>11039</v>
      </c>
    </row>
    <row r="815" spans="1:55" x14ac:dyDescent="0.25">
      <c r="A815" s="12">
        <v>1128</v>
      </c>
      <c r="B815" s="12">
        <v>0</v>
      </c>
      <c r="C815" s="12" t="s">
        <v>1576</v>
      </c>
      <c r="D815" s="12">
        <v>2021</v>
      </c>
      <c r="E815" s="22">
        <v>1153</v>
      </c>
      <c r="F815" s="12"/>
      <c r="G815" s="12" t="s">
        <v>1577</v>
      </c>
      <c r="H815" s="20">
        <v>0.02</v>
      </c>
      <c r="I815" s="12">
        <v>0</v>
      </c>
      <c r="J815" s="21">
        <v>0.02</v>
      </c>
      <c r="K815" s="27" t="s">
        <v>1599</v>
      </c>
      <c r="L815" s="11" t="s">
        <v>1600</v>
      </c>
      <c r="M815" s="13">
        <v>0.02</v>
      </c>
      <c r="N815" s="14"/>
      <c r="O815" s="6"/>
      <c r="P815" s="15"/>
      <c r="Q815" s="7"/>
      <c r="R815" s="8">
        <f t="shared" si="12"/>
        <v>0</v>
      </c>
      <c r="S815" s="9"/>
      <c r="T815" s="10"/>
      <c r="U815" s="12"/>
      <c r="V815" s="12"/>
      <c r="W815" s="12">
        <v>10</v>
      </c>
      <c r="X815" s="12" t="s">
        <v>1540</v>
      </c>
      <c r="Y815" s="12">
        <v>1</v>
      </c>
      <c r="Z815" s="12" t="s">
        <v>44</v>
      </c>
      <c r="AE815">
        <v>8</v>
      </c>
      <c r="AF815" t="s">
        <v>328</v>
      </c>
      <c r="AG815">
        <v>2</v>
      </c>
      <c r="AH815" t="s">
        <v>329</v>
      </c>
      <c r="AI815">
        <v>3</v>
      </c>
      <c r="AJ815" t="s">
        <v>47</v>
      </c>
      <c r="AM815" t="s">
        <v>1541</v>
      </c>
      <c r="AN815" t="s">
        <v>1542</v>
      </c>
      <c r="AO815" t="s">
        <v>36</v>
      </c>
      <c r="AR815" t="s">
        <v>1578</v>
      </c>
      <c r="AT815">
        <v>0</v>
      </c>
      <c r="AU815">
        <v>0.02</v>
      </c>
      <c r="AV815">
        <v>2021</v>
      </c>
      <c r="AW815">
        <v>219</v>
      </c>
      <c r="AX815" t="s">
        <v>40</v>
      </c>
      <c r="AY815">
        <v>251</v>
      </c>
      <c r="AZ815" s="1">
        <v>44350</v>
      </c>
      <c r="BA815" t="s">
        <v>41</v>
      </c>
      <c r="BB815" t="s">
        <v>1577</v>
      </c>
      <c r="BC815">
        <v>9219</v>
      </c>
    </row>
    <row r="816" spans="1:55" x14ac:dyDescent="0.25">
      <c r="A816" s="12">
        <v>2571</v>
      </c>
      <c r="B816" s="12">
        <v>0</v>
      </c>
      <c r="C816" s="12" t="s">
        <v>1579</v>
      </c>
      <c r="D816" s="12">
        <v>2020</v>
      </c>
      <c r="E816" s="22">
        <v>1934</v>
      </c>
      <c r="F816" s="12"/>
      <c r="G816" s="12" t="s">
        <v>1548</v>
      </c>
      <c r="H816" s="20">
        <v>5490</v>
      </c>
      <c r="I816" s="12">
        <v>0</v>
      </c>
      <c r="J816" s="21">
        <v>5490</v>
      </c>
      <c r="K816" s="27" t="s">
        <v>1597</v>
      </c>
      <c r="L816" s="11" t="s">
        <v>1598</v>
      </c>
      <c r="M816" s="13"/>
      <c r="N816" s="14"/>
      <c r="O816" s="6"/>
      <c r="P816" s="15"/>
      <c r="Q816" s="7"/>
      <c r="R816" s="8">
        <f t="shared" si="12"/>
        <v>5490</v>
      </c>
      <c r="S816" s="9"/>
      <c r="T816" s="10"/>
      <c r="U816" s="12"/>
      <c r="V816" s="12"/>
      <c r="W816" s="12">
        <v>10</v>
      </c>
      <c r="X816" s="12" t="s">
        <v>1540</v>
      </c>
      <c r="Y816" s="12">
        <v>2</v>
      </c>
      <c r="Z816" s="12" t="s">
        <v>447</v>
      </c>
      <c r="AE816">
        <v>1</v>
      </c>
      <c r="AF816" t="s">
        <v>45</v>
      </c>
      <c r="AG816">
        <v>8</v>
      </c>
      <c r="AH816" t="s">
        <v>195</v>
      </c>
      <c r="AI816">
        <v>2</v>
      </c>
      <c r="AJ816" t="s">
        <v>448</v>
      </c>
      <c r="AM816" t="s">
        <v>1580</v>
      </c>
      <c r="AN816" t="s">
        <v>1581</v>
      </c>
      <c r="AO816" t="s">
        <v>36</v>
      </c>
      <c r="AQ816" t="s">
        <v>1549</v>
      </c>
      <c r="AR816" t="s">
        <v>1550</v>
      </c>
      <c r="AT816">
        <v>5490</v>
      </c>
      <c r="AU816">
        <v>0</v>
      </c>
      <c r="AV816">
        <v>2020</v>
      </c>
      <c r="AW816">
        <v>413</v>
      </c>
      <c r="AX816" t="s">
        <v>40</v>
      </c>
      <c r="AY816">
        <v>468</v>
      </c>
      <c r="AZ816" s="1">
        <v>44131</v>
      </c>
      <c r="BA816" t="s">
        <v>41</v>
      </c>
      <c r="BB816" t="s">
        <v>1551</v>
      </c>
      <c r="BC816">
        <v>10942</v>
      </c>
    </row>
    <row r="817" spans="1:55" x14ac:dyDescent="0.25">
      <c r="A817" s="12">
        <v>942</v>
      </c>
      <c r="B817" s="12">
        <v>0</v>
      </c>
      <c r="C817" s="12" t="s">
        <v>1582</v>
      </c>
      <c r="D817" s="12">
        <v>2021</v>
      </c>
      <c r="E817" s="22">
        <v>1843</v>
      </c>
      <c r="F817" s="12"/>
      <c r="G817" s="12" t="s">
        <v>1583</v>
      </c>
      <c r="H817" s="20">
        <v>255</v>
      </c>
      <c r="I817" s="12">
        <v>0</v>
      </c>
      <c r="J817" s="21">
        <v>255</v>
      </c>
      <c r="K817" s="25" t="s">
        <v>1597</v>
      </c>
      <c r="L817" s="11" t="s">
        <v>1598</v>
      </c>
      <c r="M817" s="13"/>
      <c r="N817" s="14"/>
      <c r="O817" s="6"/>
      <c r="P817" s="15"/>
      <c r="Q817" s="7"/>
      <c r="R817" s="8">
        <f t="shared" si="12"/>
        <v>255</v>
      </c>
      <c r="S817" s="9"/>
      <c r="T817" s="10"/>
      <c r="U817" s="12"/>
      <c r="V817" s="12"/>
      <c r="W817" s="12">
        <v>1</v>
      </c>
      <c r="X817" s="12" t="s">
        <v>43</v>
      </c>
      <c r="Y817" s="12">
        <v>1</v>
      </c>
      <c r="Z817" s="12" t="s">
        <v>44</v>
      </c>
      <c r="AE817">
        <v>5</v>
      </c>
      <c r="AF817" t="s">
        <v>251</v>
      </c>
      <c r="AG817">
        <v>2</v>
      </c>
      <c r="AH817" t="s">
        <v>252</v>
      </c>
      <c r="AI817">
        <v>3</v>
      </c>
      <c r="AJ817" t="s">
        <v>47</v>
      </c>
      <c r="AM817" t="s">
        <v>266</v>
      </c>
      <c r="AN817" t="s">
        <v>267</v>
      </c>
      <c r="AO817" t="s">
        <v>36</v>
      </c>
      <c r="AR817" t="s">
        <v>1584</v>
      </c>
      <c r="AT817">
        <v>255</v>
      </c>
      <c r="AU817">
        <v>0</v>
      </c>
      <c r="AV817">
        <v>2021</v>
      </c>
      <c r="AW817">
        <v>393</v>
      </c>
      <c r="AX817" t="s">
        <v>40</v>
      </c>
      <c r="AY817">
        <v>466</v>
      </c>
      <c r="AZ817" s="1">
        <v>44488</v>
      </c>
      <c r="BA817" t="s">
        <v>41</v>
      </c>
      <c r="BB817" t="s">
        <v>1585</v>
      </c>
      <c r="BC817">
        <v>11291</v>
      </c>
    </row>
    <row r="818" spans="1:55" x14ac:dyDescent="0.25">
      <c r="A818" s="12">
        <v>942</v>
      </c>
      <c r="B818" s="12">
        <v>0</v>
      </c>
      <c r="C818" s="12" t="s">
        <v>1582</v>
      </c>
      <c r="D818" s="12">
        <v>2021</v>
      </c>
      <c r="E818" s="22">
        <v>1844</v>
      </c>
      <c r="F818" s="12"/>
      <c r="G818" s="12" t="s">
        <v>1583</v>
      </c>
      <c r="H818" s="20">
        <v>105</v>
      </c>
      <c r="I818" s="12">
        <v>0</v>
      </c>
      <c r="J818" s="21">
        <v>105</v>
      </c>
      <c r="K818" s="25" t="s">
        <v>1597</v>
      </c>
      <c r="L818" s="11" t="s">
        <v>1598</v>
      </c>
      <c r="M818" s="13"/>
      <c r="N818" s="14"/>
      <c r="O818" s="6"/>
      <c r="P818" s="15"/>
      <c r="Q818" s="7"/>
      <c r="R818" s="8">
        <f t="shared" si="12"/>
        <v>105</v>
      </c>
      <c r="S818" s="9"/>
      <c r="T818" s="10"/>
      <c r="U818" s="12"/>
      <c r="V818" s="12"/>
      <c r="W818" s="12">
        <v>1</v>
      </c>
      <c r="X818" s="12" t="s">
        <v>43</v>
      </c>
      <c r="Y818" s="12">
        <v>1</v>
      </c>
      <c r="Z818" s="12" t="s">
        <v>44</v>
      </c>
      <c r="AE818">
        <v>5</v>
      </c>
      <c r="AF818" t="s">
        <v>251</v>
      </c>
      <c r="AG818">
        <v>2</v>
      </c>
      <c r="AH818" t="s">
        <v>252</v>
      </c>
      <c r="AI818">
        <v>3</v>
      </c>
      <c r="AJ818" t="s">
        <v>47</v>
      </c>
      <c r="AM818" t="s">
        <v>266</v>
      </c>
      <c r="AN818" t="s">
        <v>267</v>
      </c>
      <c r="AO818" t="s">
        <v>36</v>
      </c>
      <c r="AR818" t="s">
        <v>1586</v>
      </c>
      <c r="AT818">
        <v>105</v>
      </c>
      <c r="AU818">
        <v>0</v>
      </c>
      <c r="AV818">
        <v>2021</v>
      </c>
      <c r="AW818">
        <v>393</v>
      </c>
      <c r="AX818" t="s">
        <v>40</v>
      </c>
      <c r="AY818">
        <v>466</v>
      </c>
      <c r="AZ818" s="1">
        <v>44488</v>
      </c>
      <c r="BA818" t="s">
        <v>41</v>
      </c>
      <c r="BB818" t="s">
        <v>1585</v>
      </c>
      <c r="BC818">
        <v>10931</v>
      </c>
    </row>
    <row r="819" spans="1:55" x14ac:dyDescent="0.25">
      <c r="A819" s="12">
        <v>942</v>
      </c>
      <c r="B819" s="12">
        <v>0</v>
      </c>
      <c r="C819" s="12" t="s">
        <v>1582</v>
      </c>
      <c r="D819" s="12">
        <v>2021</v>
      </c>
      <c r="E819" s="22">
        <v>1846</v>
      </c>
      <c r="F819" s="12"/>
      <c r="G819" s="12" t="s">
        <v>1583</v>
      </c>
      <c r="H819" s="20">
        <v>3.72</v>
      </c>
      <c r="I819" s="12">
        <v>0</v>
      </c>
      <c r="J819" s="21">
        <v>3.72</v>
      </c>
      <c r="K819" s="25" t="s">
        <v>1599</v>
      </c>
      <c r="L819" s="11" t="s">
        <v>1603</v>
      </c>
      <c r="M819" s="13">
        <v>3.72</v>
      </c>
      <c r="N819" s="14"/>
      <c r="O819" s="6"/>
      <c r="P819" s="15"/>
      <c r="Q819" s="7"/>
      <c r="R819" s="8">
        <f t="shared" si="12"/>
        <v>0</v>
      </c>
      <c r="S819" s="9"/>
      <c r="T819" s="10"/>
      <c r="U819" s="12"/>
      <c r="V819" s="12"/>
      <c r="W819" s="12">
        <v>1</v>
      </c>
      <c r="X819" s="12" t="s">
        <v>43</v>
      </c>
      <c r="Y819" s="12">
        <v>1</v>
      </c>
      <c r="Z819" s="12" t="s">
        <v>44</v>
      </c>
      <c r="AE819">
        <v>5</v>
      </c>
      <c r="AF819" t="s">
        <v>251</v>
      </c>
      <c r="AG819">
        <v>2</v>
      </c>
      <c r="AH819" t="s">
        <v>252</v>
      </c>
      <c r="AI819">
        <v>3</v>
      </c>
      <c r="AJ819" t="s">
        <v>47</v>
      </c>
      <c r="AM819" t="s">
        <v>266</v>
      </c>
      <c r="AN819" t="s">
        <v>267</v>
      </c>
      <c r="AO819" t="s">
        <v>36</v>
      </c>
      <c r="AR819" t="s">
        <v>1587</v>
      </c>
      <c r="AT819">
        <v>0</v>
      </c>
      <c r="AU819">
        <v>3.72</v>
      </c>
      <c r="AV819">
        <v>2021</v>
      </c>
      <c r="AW819">
        <v>393</v>
      </c>
      <c r="AX819" t="s">
        <v>40</v>
      </c>
      <c r="AY819">
        <v>466</v>
      </c>
      <c r="AZ819" s="1">
        <v>44488</v>
      </c>
      <c r="BA819" t="s">
        <v>41</v>
      </c>
      <c r="BB819" t="s">
        <v>1585</v>
      </c>
      <c r="BC819">
        <v>11294</v>
      </c>
    </row>
    <row r="820" spans="1:55" x14ac:dyDescent="0.25">
      <c r="A820" s="12">
        <v>942</v>
      </c>
      <c r="B820" s="12">
        <v>0</v>
      </c>
      <c r="C820" s="12" t="s">
        <v>1582</v>
      </c>
      <c r="D820" s="12">
        <v>2021</v>
      </c>
      <c r="E820" s="22">
        <v>1847</v>
      </c>
      <c r="F820" s="12"/>
      <c r="G820" s="12" t="s">
        <v>1583</v>
      </c>
      <c r="H820" s="20">
        <v>250</v>
      </c>
      <c r="I820" s="12">
        <v>0</v>
      </c>
      <c r="J820" s="21">
        <v>250</v>
      </c>
      <c r="K820" s="25" t="s">
        <v>1597</v>
      </c>
      <c r="L820" s="11" t="s">
        <v>1598</v>
      </c>
      <c r="M820" s="13"/>
      <c r="N820" s="14"/>
      <c r="O820" s="6"/>
      <c r="P820" s="15"/>
      <c r="Q820" s="7"/>
      <c r="R820" s="8">
        <f t="shared" si="12"/>
        <v>250</v>
      </c>
      <c r="S820" s="9"/>
      <c r="T820" s="10"/>
      <c r="U820" s="12"/>
      <c r="V820" s="12"/>
      <c r="W820" s="12">
        <v>1</v>
      </c>
      <c r="X820" s="12" t="s">
        <v>43</v>
      </c>
      <c r="Y820" s="12">
        <v>1</v>
      </c>
      <c r="Z820" s="12" t="s">
        <v>44</v>
      </c>
      <c r="AE820">
        <v>5</v>
      </c>
      <c r="AF820" t="s">
        <v>251</v>
      </c>
      <c r="AG820">
        <v>2</v>
      </c>
      <c r="AH820" t="s">
        <v>252</v>
      </c>
      <c r="AI820">
        <v>3</v>
      </c>
      <c r="AJ820" t="s">
        <v>47</v>
      </c>
      <c r="AM820" t="s">
        <v>266</v>
      </c>
      <c r="AN820" t="s">
        <v>267</v>
      </c>
      <c r="AO820" t="s">
        <v>36</v>
      </c>
      <c r="AT820">
        <v>250</v>
      </c>
      <c r="AU820">
        <v>0</v>
      </c>
      <c r="AV820">
        <v>2021</v>
      </c>
      <c r="AW820">
        <v>393</v>
      </c>
      <c r="AX820" t="s">
        <v>40</v>
      </c>
      <c r="AY820">
        <v>466</v>
      </c>
      <c r="AZ820" s="1">
        <v>44488</v>
      </c>
      <c r="BA820" t="s">
        <v>41</v>
      </c>
      <c r="BB820" t="s">
        <v>1585</v>
      </c>
      <c r="BC820">
        <v>11295</v>
      </c>
    </row>
    <row r="821" spans="1:55" x14ac:dyDescent="0.25">
      <c r="A821" s="12">
        <v>942</v>
      </c>
      <c r="B821" s="12">
        <v>0</v>
      </c>
      <c r="C821" s="12" t="s">
        <v>1582</v>
      </c>
      <c r="D821" s="12">
        <v>2021</v>
      </c>
      <c r="E821" s="22">
        <v>1848</v>
      </c>
      <c r="F821" s="12"/>
      <c r="G821" s="12" t="s">
        <v>1583</v>
      </c>
      <c r="H821" s="20">
        <v>1040</v>
      </c>
      <c r="I821" s="12">
        <v>0</v>
      </c>
      <c r="J821" s="21">
        <v>1040</v>
      </c>
      <c r="K821" s="25" t="s">
        <v>1597</v>
      </c>
      <c r="L821" s="11" t="s">
        <v>1598</v>
      </c>
      <c r="M821" s="13"/>
      <c r="N821" s="14"/>
      <c r="O821" s="6"/>
      <c r="P821" s="15"/>
      <c r="Q821" s="7"/>
      <c r="R821" s="8">
        <f t="shared" si="12"/>
        <v>1040</v>
      </c>
      <c r="S821" s="9"/>
      <c r="T821" s="10"/>
      <c r="U821" s="12"/>
      <c r="V821" s="12"/>
      <c r="W821" s="12">
        <v>1</v>
      </c>
      <c r="X821" s="12" t="s">
        <v>43</v>
      </c>
      <c r="Y821" s="12">
        <v>1</v>
      </c>
      <c r="Z821" s="12" t="s">
        <v>44</v>
      </c>
      <c r="AE821">
        <v>5</v>
      </c>
      <c r="AF821" t="s">
        <v>251</v>
      </c>
      <c r="AG821">
        <v>2</v>
      </c>
      <c r="AH821" t="s">
        <v>252</v>
      </c>
      <c r="AI821">
        <v>3</v>
      </c>
      <c r="AJ821" t="s">
        <v>47</v>
      </c>
      <c r="AM821" t="s">
        <v>266</v>
      </c>
      <c r="AN821" t="s">
        <v>267</v>
      </c>
      <c r="AO821" t="s">
        <v>36</v>
      </c>
      <c r="AR821" t="s">
        <v>1588</v>
      </c>
      <c r="AT821">
        <v>1040</v>
      </c>
      <c r="AU821">
        <v>0</v>
      </c>
      <c r="AV821">
        <v>2021</v>
      </c>
      <c r="AW821">
        <v>393</v>
      </c>
      <c r="AX821" t="s">
        <v>40</v>
      </c>
      <c r="AY821">
        <v>466</v>
      </c>
      <c r="AZ821" s="1">
        <v>44488</v>
      </c>
      <c r="BA821" t="s">
        <v>41</v>
      </c>
      <c r="BB821" t="s">
        <v>1585</v>
      </c>
      <c r="BC821">
        <v>11296</v>
      </c>
    </row>
    <row r="822" spans="1:55" x14ac:dyDescent="0.25">
      <c r="A822" s="12">
        <v>942</v>
      </c>
      <c r="B822" s="12">
        <v>0</v>
      </c>
      <c r="C822" s="12" t="s">
        <v>1582</v>
      </c>
      <c r="D822" s="12">
        <v>2021</v>
      </c>
      <c r="E822" s="22">
        <v>1849</v>
      </c>
      <c r="F822" s="12"/>
      <c r="G822" s="12" t="s">
        <v>1583</v>
      </c>
      <c r="H822" s="20">
        <v>18.559999999999999</v>
      </c>
      <c r="I822" s="12">
        <v>0</v>
      </c>
      <c r="J822" s="21">
        <v>18.559999999999999</v>
      </c>
      <c r="K822" s="25" t="s">
        <v>1599</v>
      </c>
      <c r="L822" s="11" t="s">
        <v>1603</v>
      </c>
      <c r="M822" s="13">
        <v>18.559999999999999</v>
      </c>
      <c r="N822" s="14"/>
      <c r="O822" s="6"/>
      <c r="P822" s="15"/>
      <c r="Q822" s="7"/>
      <c r="R822" s="8">
        <f t="shared" si="12"/>
        <v>0</v>
      </c>
      <c r="S822" s="9"/>
      <c r="T822" s="10"/>
      <c r="U822" s="12"/>
      <c r="V822" s="12"/>
      <c r="W822" s="12">
        <v>1</v>
      </c>
      <c r="X822" s="12" t="s">
        <v>43</v>
      </c>
      <c r="Y822" s="12">
        <v>1</v>
      </c>
      <c r="Z822" s="12" t="s">
        <v>44</v>
      </c>
      <c r="AE822">
        <v>5</v>
      </c>
      <c r="AF822" t="s">
        <v>251</v>
      </c>
      <c r="AG822">
        <v>2</v>
      </c>
      <c r="AH822" t="s">
        <v>252</v>
      </c>
      <c r="AI822">
        <v>3</v>
      </c>
      <c r="AJ822" t="s">
        <v>47</v>
      </c>
      <c r="AM822" t="s">
        <v>266</v>
      </c>
      <c r="AN822" t="s">
        <v>267</v>
      </c>
      <c r="AO822" t="s">
        <v>36</v>
      </c>
      <c r="AR822" t="s">
        <v>1589</v>
      </c>
      <c r="AT822">
        <v>0</v>
      </c>
      <c r="AU822">
        <v>18.559999999999999</v>
      </c>
      <c r="AV822">
        <v>2021</v>
      </c>
      <c r="AW822">
        <v>393</v>
      </c>
      <c r="AX822" t="s">
        <v>40</v>
      </c>
      <c r="AY822">
        <v>466</v>
      </c>
      <c r="AZ822" s="1">
        <v>44488</v>
      </c>
      <c r="BA822" t="s">
        <v>41</v>
      </c>
      <c r="BB822" t="s">
        <v>1585</v>
      </c>
      <c r="BC822">
        <v>1186</v>
      </c>
    </row>
    <row r="823" spans="1:55" x14ac:dyDescent="0.25">
      <c r="A823" s="12">
        <v>942</v>
      </c>
      <c r="B823" s="12">
        <v>0</v>
      </c>
      <c r="C823" s="12" t="s">
        <v>1582</v>
      </c>
      <c r="D823" s="12">
        <v>2021</v>
      </c>
      <c r="E823" s="22">
        <v>1850</v>
      </c>
      <c r="F823" s="12"/>
      <c r="G823" s="12" t="s">
        <v>1583</v>
      </c>
      <c r="H823" s="20">
        <v>610</v>
      </c>
      <c r="I823" s="12">
        <v>0</v>
      </c>
      <c r="J823" s="21">
        <v>610</v>
      </c>
      <c r="K823" s="25" t="s">
        <v>1597</v>
      </c>
      <c r="L823" s="11" t="s">
        <v>1598</v>
      </c>
      <c r="M823" s="13"/>
      <c r="N823" s="14"/>
      <c r="O823" s="6"/>
      <c r="P823" s="15"/>
      <c r="Q823" s="7"/>
      <c r="R823" s="8">
        <f t="shared" si="12"/>
        <v>610</v>
      </c>
      <c r="S823" s="9"/>
      <c r="T823" s="10"/>
      <c r="U823" s="12"/>
      <c r="V823" s="12"/>
      <c r="W823" s="12">
        <v>1</v>
      </c>
      <c r="X823" s="12" t="s">
        <v>43</v>
      </c>
      <c r="Y823" s="12">
        <v>1</v>
      </c>
      <c r="Z823" s="12" t="s">
        <v>44</v>
      </c>
      <c r="AE823">
        <v>5</v>
      </c>
      <c r="AF823" t="s">
        <v>251</v>
      </c>
      <c r="AG823">
        <v>2</v>
      </c>
      <c r="AH823" t="s">
        <v>252</v>
      </c>
      <c r="AI823">
        <v>3</v>
      </c>
      <c r="AJ823" t="s">
        <v>47</v>
      </c>
      <c r="AM823" t="s">
        <v>266</v>
      </c>
      <c r="AN823" t="s">
        <v>267</v>
      </c>
      <c r="AO823" t="s">
        <v>36</v>
      </c>
      <c r="AR823" t="s">
        <v>1590</v>
      </c>
      <c r="AT823">
        <v>610</v>
      </c>
      <c r="AU823">
        <v>0</v>
      </c>
      <c r="AV823">
        <v>2021</v>
      </c>
      <c r="AW823">
        <v>393</v>
      </c>
      <c r="AX823" t="s">
        <v>40</v>
      </c>
      <c r="AY823">
        <v>466</v>
      </c>
      <c r="AZ823" s="1">
        <v>44488</v>
      </c>
      <c r="BA823" t="s">
        <v>41</v>
      </c>
      <c r="BB823" t="s">
        <v>1585</v>
      </c>
      <c r="BC823">
        <v>8936</v>
      </c>
    </row>
    <row r="824" spans="1:55" x14ac:dyDescent="0.25">
      <c r="A824" s="12"/>
      <c r="B824" s="12"/>
      <c r="C824" s="12"/>
      <c r="D824" s="12"/>
      <c r="E824" s="22">
        <f>SUM(E2:E155)</f>
        <v>206855</v>
      </c>
      <c r="F824" s="12"/>
      <c r="G824" s="12"/>
      <c r="H824" s="20">
        <f>SUM(H2:H823)</f>
        <v>2278228.1599999997</v>
      </c>
      <c r="I824" s="12"/>
      <c r="J824" s="21">
        <f>SUM(J2:J823)</f>
        <v>2278228.1599999997</v>
      </c>
      <c r="K824" s="25"/>
      <c r="L824" s="12"/>
      <c r="M824" s="13">
        <f>SUM(M2:M823)</f>
        <v>471405.91000000009</v>
      </c>
      <c r="N824" s="14">
        <f>SUM(N2:N823)</f>
        <v>100670.44</v>
      </c>
      <c r="O824" s="6">
        <f t="shared" ref="O824:Q824" si="13">SUM(O2:O823)</f>
        <v>3773.0099999999998</v>
      </c>
      <c r="P824" s="15">
        <f t="shared" si="13"/>
        <v>23005.010000000002</v>
      </c>
      <c r="Q824" s="7">
        <f t="shared" si="13"/>
        <v>0</v>
      </c>
      <c r="R824" s="8">
        <f>SUM(R2:R823)</f>
        <v>1679373.7899999993</v>
      </c>
      <c r="S824" s="9"/>
      <c r="T824" s="10">
        <f>SUM(T2:T823)</f>
        <v>53617.079999999987</v>
      </c>
      <c r="U824" s="12"/>
      <c r="V824" s="12"/>
      <c r="W824" s="12"/>
      <c r="X824" s="12"/>
      <c r="Y824" s="12"/>
      <c r="Z824" s="12"/>
    </row>
    <row r="826" spans="1:55" x14ac:dyDescent="0.25">
      <c r="Q826" s="29"/>
    </row>
    <row r="827" spans="1:55" x14ac:dyDescent="0.25">
      <c r="R827" s="29"/>
    </row>
    <row r="828" spans="1:55" x14ac:dyDescent="0.25">
      <c r="O828" s="3"/>
      <c r="P828" s="3"/>
      <c r="Q828" s="3" t="s">
        <v>1607</v>
      </c>
      <c r="R828" s="3"/>
      <c r="T828" s="3">
        <v>29292.14</v>
      </c>
      <c r="U828" s="3"/>
      <c r="V828" s="3"/>
      <c r="W828" s="3"/>
      <c r="X828" s="3"/>
    </row>
    <row r="829" spans="1:55" x14ac:dyDescent="0.25">
      <c r="O829" s="3"/>
      <c r="P829" s="3"/>
      <c r="Q829" s="3" t="s">
        <v>1608</v>
      </c>
      <c r="R829" s="3"/>
      <c r="T829" s="3">
        <v>24324.94</v>
      </c>
      <c r="U829" s="3"/>
      <c r="V829" s="3"/>
      <c r="W829" s="3"/>
      <c r="X829" s="3"/>
    </row>
    <row r="830" spans="1:55" x14ac:dyDescent="0.25">
      <c r="M830" s="3"/>
      <c r="N830" s="3"/>
      <c r="O830" s="3"/>
      <c r="P830" s="3"/>
      <c r="Q830" s="3"/>
      <c r="R830" s="3"/>
      <c r="S830" s="3"/>
      <c r="T830" s="3"/>
      <c r="U830" s="3"/>
      <c r="V830" s="3"/>
      <c r="W830" s="3"/>
      <c r="X830" s="3"/>
    </row>
    <row r="831" spans="1:55" x14ac:dyDescent="0.25">
      <c r="M831" s="3"/>
      <c r="N831" s="3"/>
      <c r="O831" s="3"/>
      <c r="P831" s="3"/>
      <c r="Q831" s="3"/>
      <c r="R831" s="3"/>
      <c r="S831" s="3"/>
      <c r="T831" s="3"/>
      <c r="U831" s="3"/>
      <c r="V831" s="3"/>
      <c r="W831" s="3"/>
      <c r="X831" s="3"/>
    </row>
    <row r="832" spans="1:55" x14ac:dyDescent="0.25">
      <c r="M832" s="3"/>
      <c r="N832" s="3"/>
      <c r="O832" s="3"/>
      <c r="P832" s="3"/>
      <c r="Q832" s="3"/>
      <c r="R832" s="3"/>
      <c r="S832" s="3"/>
      <c r="T832" s="3"/>
      <c r="U832" s="3"/>
      <c r="V832" s="3"/>
      <c r="W832" s="3"/>
      <c r="X832" s="3"/>
    </row>
    <row r="833" spans="13:24" x14ac:dyDescent="0.25">
      <c r="M833" s="3"/>
      <c r="N833" s="3"/>
      <c r="O833" s="3"/>
      <c r="P833" s="3"/>
      <c r="Q833" s="3"/>
      <c r="R833" s="3"/>
      <c r="S833" s="3"/>
      <c r="T833" s="3"/>
      <c r="U833" s="3"/>
      <c r="V833" s="3"/>
      <c r="W833" s="3"/>
      <c r="X833" s="3"/>
    </row>
    <row r="834" spans="13:24" x14ac:dyDescent="0.25">
      <c r="M834" s="3"/>
      <c r="N834" s="3"/>
      <c r="O834" s="3"/>
      <c r="P834" s="3"/>
      <c r="Q834" s="3"/>
      <c r="R834" s="3"/>
      <c r="S834" s="3"/>
      <c r="T834" s="3"/>
      <c r="U834" s="3"/>
      <c r="V834" s="3"/>
      <c r="W834" s="3"/>
      <c r="X834" s="3"/>
    </row>
    <row r="835" spans="13:24" x14ac:dyDescent="0.25">
      <c r="M835" s="3"/>
      <c r="N835" s="3"/>
      <c r="O835" s="3"/>
      <c r="P835" s="3"/>
      <c r="Q835" s="3"/>
      <c r="R835" s="3"/>
      <c r="S835" s="3"/>
      <c r="T835" s="3"/>
      <c r="U835" s="3"/>
      <c r="V835" s="3"/>
      <c r="W835" s="3"/>
      <c r="X835" s="3"/>
    </row>
    <row r="836" spans="13:24" x14ac:dyDescent="0.25">
      <c r="M836" s="3" t="s">
        <v>1658</v>
      </c>
      <c r="N836" s="3"/>
      <c r="O836" s="3"/>
      <c r="P836" s="3"/>
      <c r="Q836" s="3"/>
      <c r="R836" s="3"/>
      <c r="S836" s="3"/>
      <c r="T836" s="3">
        <v>39700</v>
      </c>
      <c r="U836" s="3"/>
      <c r="V836" s="3"/>
      <c r="W836" s="3"/>
      <c r="X836" s="3"/>
    </row>
    <row r="837" spans="13:24" x14ac:dyDescent="0.25">
      <c r="M837" s="3" t="s">
        <v>1659</v>
      </c>
      <c r="N837" s="3"/>
      <c r="O837" s="3"/>
      <c r="P837" s="3"/>
      <c r="Q837" s="3"/>
      <c r="R837" s="3"/>
      <c r="S837" s="3"/>
      <c r="T837" s="3">
        <v>0</v>
      </c>
      <c r="U837" s="3"/>
      <c r="V837" s="3"/>
      <c r="W837" s="3"/>
      <c r="X837" s="3"/>
    </row>
    <row r="838" spans="13:24" x14ac:dyDescent="0.25">
      <c r="M838" s="3" t="s">
        <v>1660</v>
      </c>
      <c r="N838" s="3"/>
      <c r="O838" s="3"/>
      <c r="P838" s="3"/>
      <c r="Q838" s="3"/>
      <c r="R838" s="3"/>
      <c r="S838" s="3"/>
      <c r="T838" s="20">
        <f>SUM(T836:T837)</f>
        <v>39700</v>
      </c>
      <c r="U838" s="3"/>
      <c r="V838" s="3"/>
      <c r="W838" s="3"/>
      <c r="X838" s="3"/>
    </row>
    <row r="839" spans="13:24" x14ac:dyDescent="0.25">
      <c r="M839" s="3"/>
      <c r="N839" s="3"/>
      <c r="O839" s="3"/>
      <c r="P839" s="3"/>
      <c r="Q839" s="3"/>
      <c r="R839" s="3"/>
      <c r="S839" s="3"/>
      <c r="T839" s="3"/>
      <c r="U839" s="3"/>
      <c r="V839" s="3"/>
      <c r="W839" s="3"/>
      <c r="X839" s="3"/>
    </row>
    <row r="840" spans="13:24" x14ac:dyDescent="0.25">
      <c r="M840" s="3" t="s">
        <v>1661</v>
      </c>
      <c r="N840" s="3"/>
      <c r="O840" s="3"/>
      <c r="P840" s="3"/>
      <c r="Q840" s="3"/>
      <c r="R840" s="3"/>
      <c r="S840" s="3"/>
      <c r="T840" s="3">
        <v>147246.44</v>
      </c>
      <c r="U840" s="3"/>
      <c r="V840" s="3"/>
      <c r="W840" s="3"/>
      <c r="X840" s="3"/>
    </row>
    <row r="841" spans="13:24" x14ac:dyDescent="0.25">
      <c r="M841" s="3" t="s">
        <v>1662</v>
      </c>
      <c r="N841" s="3"/>
      <c r="O841" s="3"/>
      <c r="P841" s="3"/>
      <c r="Q841" s="3"/>
      <c r="R841" s="3"/>
      <c r="S841" s="3"/>
      <c r="T841" s="3">
        <v>1208629.1299999999</v>
      </c>
      <c r="U841" s="3"/>
      <c r="V841" s="3"/>
      <c r="W841" s="3"/>
      <c r="X841" s="3"/>
    </row>
    <row r="842" spans="13:24" x14ac:dyDescent="0.25">
      <c r="M842" s="3" t="s">
        <v>1663</v>
      </c>
      <c r="N842" s="3"/>
      <c r="O842" s="3"/>
      <c r="P842" s="3"/>
      <c r="Q842" s="3"/>
      <c r="R842" s="3"/>
      <c r="S842" s="3"/>
      <c r="T842" s="20">
        <f>SUM(T840:T841)</f>
        <v>1355875.5699999998</v>
      </c>
      <c r="U842" s="3"/>
      <c r="V842" s="3"/>
      <c r="W842" s="3"/>
      <c r="X842" s="3"/>
    </row>
    <row r="843" spans="13:24" x14ac:dyDescent="0.25">
      <c r="M843" s="3"/>
      <c r="N843" s="3"/>
      <c r="O843" s="3"/>
      <c r="P843" s="3"/>
      <c r="Q843" s="3"/>
      <c r="R843" s="3"/>
      <c r="S843" s="3"/>
      <c r="T843" s="3"/>
      <c r="U843" s="3"/>
      <c r="V843" s="3"/>
      <c r="W843" s="3"/>
      <c r="X843" s="3"/>
    </row>
    <row r="844" spans="13:24" x14ac:dyDescent="0.25">
      <c r="M844" s="3" t="s">
        <v>1664</v>
      </c>
      <c r="N844" s="3"/>
      <c r="O844" s="3"/>
      <c r="P844" s="3"/>
      <c r="Q844" s="3"/>
      <c r="R844" s="3"/>
      <c r="S844" s="3"/>
      <c r="T844" s="3">
        <v>19414.439999999999</v>
      </c>
      <c r="U844" s="3"/>
      <c r="V844" s="3"/>
      <c r="W844" s="3"/>
      <c r="X844" s="3"/>
    </row>
    <row r="845" spans="13:24" x14ac:dyDescent="0.25">
      <c r="M845" s="3" t="s">
        <v>1665</v>
      </c>
      <c r="N845" s="3"/>
      <c r="O845" s="3"/>
      <c r="P845" s="3"/>
      <c r="Q845" s="3"/>
      <c r="R845" s="3"/>
      <c r="S845" s="3"/>
      <c r="T845" s="3">
        <v>81256</v>
      </c>
      <c r="U845" s="3"/>
      <c r="V845" s="3"/>
      <c r="W845" s="3"/>
      <c r="X845" s="3"/>
    </row>
    <row r="846" spans="13:24" x14ac:dyDescent="0.25">
      <c r="M846" s="3" t="s">
        <v>1609</v>
      </c>
      <c r="N846" s="3"/>
      <c r="O846" s="3"/>
      <c r="P846" s="3"/>
      <c r="Q846" s="3"/>
      <c r="R846" s="3"/>
      <c r="S846" s="3"/>
      <c r="T846" s="20">
        <f>SUM(T844:T845)</f>
        <v>100670.44</v>
      </c>
      <c r="U846" s="3"/>
      <c r="V846" s="3"/>
      <c r="W846" s="3"/>
      <c r="X846" s="3"/>
    </row>
    <row r="847" spans="13:24" x14ac:dyDescent="0.25">
      <c r="M847" s="3"/>
      <c r="N847" s="3"/>
      <c r="O847" s="3"/>
      <c r="P847" s="3"/>
      <c r="Q847" s="3"/>
      <c r="R847" s="3"/>
      <c r="S847" s="3"/>
      <c r="T847" s="3"/>
      <c r="U847" s="3"/>
      <c r="V847" s="3"/>
      <c r="W847" s="3"/>
      <c r="X847" s="3"/>
    </row>
    <row r="848" spans="13:24" x14ac:dyDescent="0.25">
      <c r="M848" s="3" t="s">
        <v>1606</v>
      </c>
      <c r="N848" s="3"/>
      <c r="O848" s="3"/>
      <c r="P848" s="3"/>
      <c r="Q848" s="3"/>
      <c r="R848" s="3"/>
      <c r="S848" s="3"/>
      <c r="T848" s="3"/>
      <c r="U848" s="3"/>
      <c r="V848" s="3"/>
      <c r="W848" s="3"/>
      <c r="X848" s="3"/>
    </row>
    <row r="849" spans="13:24" x14ac:dyDescent="0.25">
      <c r="M849" s="3" t="s">
        <v>1666</v>
      </c>
      <c r="N849" s="3"/>
      <c r="O849" s="3"/>
      <c r="P849" s="3"/>
      <c r="Q849" s="3"/>
      <c r="R849" s="3"/>
      <c r="S849" s="3"/>
      <c r="T849" s="3">
        <f>T836+T840+T844</f>
        <v>206360.88</v>
      </c>
      <c r="U849" s="3"/>
      <c r="V849" s="3"/>
      <c r="W849" s="3"/>
      <c r="X849" s="3"/>
    </row>
    <row r="850" spans="13:24" x14ac:dyDescent="0.25">
      <c r="M850" s="3" t="s">
        <v>1605</v>
      </c>
      <c r="N850" s="3"/>
      <c r="O850" s="3"/>
      <c r="P850" s="3"/>
      <c r="Q850" s="3"/>
      <c r="R850" s="3"/>
      <c r="S850" s="3"/>
      <c r="T850" s="3">
        <f>T837+T841+T845</f>
        <v>1289885.1299999999</v>
      </c>
      <c r="U850" s="3"/>
      <c r="V850" s="3"/>
      <c r="W850" s="3"/>
      <c r="X850" s="3"/>
    </row>
    <row r="851" spans="13:24" x14ac:dyDescent="0.25">
      <c r="M851" s="3" t="s">
        <v>1667</v>
      </c>
      <c r="N851" s="3"/>
      <c r="O851" s="3"/>
      <c r="P851" s="3"/>
      <c r="Q851" s="3"/>
      <c r="R851" s="3"/>
      <c r="S851" s="3"/>
      <c r="T851" s="20">
        <f>SUM(T849:T850)</f>
        <v>1496246.0099999998</v>
      </c>
      <c r="U851" s="3"/>
      <c r="V851" s="3"/>
      <c r="W851" s="3"/>
      <c r="X851" s="3"/>
    </row>
    <row r="852" spans="13:24" x14ac:dyDescent="0.25">
      <c r="M852" s="3"/>
      <c r="N852" s="3"/>
      <c r="O852" s="3"/>
      <c r="P852" s="3"/>
      <c r="Q852" s="3"/>
      <c r="R852" s="3"/>
      <c r="S852" s="3"/>
      <c r="T852" s="3"/>
      <c r="U852" s="3"/>
      <c r="V852" s="3"/>
      <c r="W852" s="3"/>
      <c r="X852" s="3"/>
    </row>
    <row r="853" spans="13:24" x14ac:dyDescent="0.25">
      <c r="M853" s="3"/>
      <c r="N853" s="3"/>
      <c r="O853" s="3"/>
      <c r="P853" s="3"/>
      <c r="Q853" s="3"/>
      <c r="R853" s="3"/>
      <c r="S853" s="3"/>
      <c r="T853" s="3"/>
      <c r="U853" s="3"/>
      <c r="V853" s="3"/>
      <c r="W853" s="3"/>
      <c r="X853" s="3"/>
    </row>
    <row r="854" spans="13:24" x14ac:dyDescent="0.25">
      <c r="M854" s="3"/>
      <c r="N854" s="3"/>
      <c r="O854" s="3"/>
      <c r="P854" s="3"/>
      <c r="Q854" s="3"/>
      <c r="R854" s="3"/>
      <c r="S854" s="3"/>
      <c r="T854" s="3"/>
      <c r="U854" s="3"/>
      <c r="V854" s="3"/>
      <c r="W854" s="3"/>
      <c r="X854" s="3"/>
    </row>
    <row r="855" spans="13:24" x14ac:dyDescent="0.25">
      <c r="M855" s="3"/>
      <c r="N855" s="3"/>
      <c r="O855" s="3" t="s">
        <v>1668</v>
      </c>
      <c r="P855" s="3"/>
      <c r="Q855" s="3" t="s">
        <v>1610</v>
      </c>
      <c r="R855" s="3"/>
      <c r="S855" s="3"/>
      <c r="T855" s="3"/>
      <c r="U855" s="3"/>
      <c r="V855" s="3"/>
      <c r="W855" s="3"/>
      <c r="X855" s="3"/>
    </row>
    <row r="856" spans="13:24" x14ac:dyDescent="0.25">
      <c r="M856" s="3"/>
      <c r="N856" s="3"/>
      <c r="O856" s="3"/>
      <c r="P856" s="3"/>
      <c r="Q856" s="3"/>
      <c r="R856" s="3"/>
      <c r="S856" s="3"/>
      <c r="T856" s="3"/>
      <c r="U856" s="3"/>
      <c r="V856" s="3"/>
      <c r="W856" s="3"/>
      <c r="X856" s="3"/>
    </row>
    <row r="857" spans="13:24" x14ac:dyDescent="0.25">
      <c r="M857" s="3"/>
      <c r="N857" s="3"/>
      <c r="O857" s="3"/>
      <c r="P857" s="3"/>
      <c r="Q857" s="3" t="s">
        <v>1611</v>
      </c>
      <c r="R857" s="3"/>
      <c r="S857" s="3"/>
      <c r="T857" s="3"/>
      <c r="U857" s="3"/>
      <c r="V857" s="3"/>
      <c r="W857" s="3"/>
      <c r="X857" s="3"/>
    </row>
    <row r="858" spans="13:24" x14ac:dyDescent="0.25">
      <c r="M858" s="3"/>
      <c r="N858" s="3"/>
      <c r="O858" s="3"/>
      <c r="P858" s="3"/>
      <c r="Q858" s="3" t="s">
        <v>1612</v>
      </c>
      <c r="R858" s="3"/>
      <c r="S858" s="3"/>
      <c r="T858" s="3"/>
      <c r="U858" s="3"/>
      <c r="V858" s="3"/>
      <c r="W858" s="3"/>
      <c r="X858" s="3"/>
    </row>
    <row r="859" spans="13:24" x14ac:dyDescent="0.25">
      <c r="M859" s="3"/>
      <c r="N859" s="3"/>
      <c r="O859" s="3"/>
      <c r="P859" s="3"/>
      <c r="Q859" s="3"/>
      <c r="R859" s="3"/>
      <c r="S859" s="3"/>
      <c r="T859" s="3"/>
      <c r="U859" s="3"/>
      <c r="V859" s="3"/>
      <c r="W859" s="3"/>
      <c r="X859" s="3"/>
    </row>
    <row r="860" spans="13:24" x14ac:dyDescent="0.25">
      <c r="M860" s="3"/>
      <c r="N860" s="3"/>
      <c r="O860" s="3"/>
      <c r="P860" s="3"/>
      <c r="Q860" s="3" t="s">
        <v>1613</v>
      </c>
      <c r="R860" s="3"/>
      <c r="S860" s="3"/>
      <c r="T860" s="3"/>
      <c r="U860" s="3"/>
      <c r="V860" s="3"/>
      <c r="W860" s="3"/>
      <c r="X860" s="3"/>
    </row>
    <row r="861" spans="13:24" x14ac:dyDescent="0.25">
      <c r="M861" s="3"/>
      <c r="N861" s="3"/>
      <c r="O861" s="3"/>
      <c r="P861" s="3"/>
      <c r="Q861" s="3" t="s">
        <v>1614</v>
      </c>
      <c r="R861" s="3"/>
      <c r="S861" s="3"/>
      <c r="T861" s="3"/>
      <c r="U861" s="3"/>
      <c r="V861" s="3"/>
      <c r="W861" s="3"/>
      <c r="X861" s="3"/>
    </row>
    <row r="862" spans="13:24" x14ac:dyDescent="0.25">
      <c r="M862" s="3"/>
      <c r="N862" s="3"/>
      <c r="O862" s="3"/>
      <c r="P862" s="3"/>
      <c r="Q862" s="3"/>
      <c r="R862" s="3"/>
      <c r="S862" s="3"/>
      <c r="T862" s="3"/>
      <c r="U862" s="3"/>
      <c r="V862" s="3"/>
      <c r="W862" s="3"/>
      <c r="X862" s="3"/>
    </row>
    <row r="863" spans="13:24" x14ac:dyDescent="0.25">
      <c r="M863" s="3"/>
      <c r="N863" s="3"/>
      <c r="O863" s="3"/>
      <c r="P863" s="3"/>
      <c r="Q863" s="3" t="s">
        <v>1615</v>
      </c>
      <c r="R863" s="3"/>
      <c r="S863" s="3"/>
      <c r="T863" s="3"/>
      <c r="U863" s="3"/>
      <c r="V863" s="3"/>
      <c r="W863" s="3"/>
      <c r="X863" s="3"/>
    </row>
    <row r="864" spans="13:24" x14ac:dyDescent="0.25">
      <c r="M864" s="3"/>
      <c r="N864" s="3"/>
      <c r="O864" s="3"/>
      <c r="P864" s="3"/>
      <c r="Q864" s="3" t="s">
        <v>1616</v>
      </c>
      <c r="R864" s="3"/>
      <c r="S864" s="3"/>
      <c r="T864" s="3"/>
      <c r="U864" s="3"/>
      <c r="V864" s="3"/>
      <c r="W864" s="3"/>
      <c r="X864" s="3"/>
    </row>
    <row r="865" spans="13:24" x14ac:dyDescent="0.25">
      <c r="M865" s="3"/>
      <c r="N865" s="3"/>
      <c r="O865" s="3"/>
      <c r="P865" s="3"/>
      <c r="Q865" s="3"/>
      <c r="R865" s="3"/>
      <c r="S865" s="3"/>
      <c r="T865" s="3"/>
      <c r="U865" s="3"/>
      <c r="V865" s="3"/>
      <c r="W865" s="3"/>
      <c r="X865" s="3"/>
    </row>
    <row r="866" spans="13:24" x14ac:dyDescent="0.25">
      <c r="M866" s="3"/>
      <c r="N866" s="3"/>
      <c r="O866" s="3"/>
      <c r="P866" s="3"/>
      <c r="Q866" s="3" t="s">
        <v>1617</v>
      </c>
      <c r="R866" s="3"/>
      <c r="S866" s="3"/>
      <c r="T866" s="3"/>
      <c r="U866" s="3"/>
      <c r="V866" s="3"/>
      <c r="W866" s="3"/>
      <c r="X866" s="3"/>
    </row>
    <row r="867" spans="13:24" x14ac:dyDescent="0.25">
      <c r="M867" s="3"/>
      <c r="N867" s="3"/>
      <c r="O867" s="3"/>
      <c r="P867" s="3"/>
      <c r="Q867" s="3" t="s">
        <v>1626</v>
      </c>
      <c r="R867" s="3"/>
      <c r="S867" s="3"/>
      <c r="T867" s="3"/>
      <c r="U867" s="3"/>
      <c r="V867" s="3"/>
      <c r="W867" s="3"/>
      <c r="X867" s="3"/>
    </row>
    <row r="868" spans="13:24" x14ac:dyDescent="0.25">
      <c r="M868" s="3"/>
      <c r="N868" s="3"/>
      <c r="O868" s="3"/>
      <c r="P868" s="3"/>
      <c r="Q868" s="3"/>
      <c r="R868" s="3"/>
      <c r="S868" s="3"/>
      <c r="T868" s="3"/>
      <c r="U868" s="3"/>
      <c r="V868" s="3"/>
      <c r="W868" s="3"/>
      <c r="X868" s="3"/>
    </row>
    <row r="869" spans="13:24" x14ac:dyDescent="0.25">
      <c r="M869" s="3"/>
      <c r="N869" s="3"/>
      <c r="O869" s="3"/>
      <c r="P869" s="3"/>
      <c r="Q869" s="3" t="s">
        <v>1618</v>
      </c>
      <c r="R869" s="3"/>
      <c r="S869" s="3"/>
      <c r="T869" s="3"/>
      <c r="U869" s="3"/>
      <c r="V869" s="3"/>
      <c r="W869" s="3"/>
      <c r="X869" s="3"/>
    </row>
    <row r="870" spans="13:24" x14ac:dyDescent="0.25">
      <c r="M870" s="3"/>
      <c r="N870" s="3"/>
      <c r="O870" s="3"/>
      <c r="P870" s="3"/>
      <c r="Q870" s="3" t="s">
        <v>1619</v>
      </c>
      <c r="R870" s="3"/>
      <c r="S870" s="3"/>
      <c r="T870" s="3"/>
      <c r="U870" s="3"/>
      <c r="V870" s="3"/>
      <c r="W870" s="3"/>
      <c r="X870" s="3"/>
    </row>
    <row r="871" spans="13:24" x14ac:dyDescent="0.25">
      <c r="M871" s="3"/>
      <c r="N871" s="3"/>
      <c r="O871" s="3"/>
      <c r="P871" s="3"/>
      <c r="Q871" s="3"/>
      <c r="R871" s="3"/>
      <c r="S871" s="3"/>
      <c r="T871" s="3"/>
      <c r="U871" s="3"/>
      <c r="V871" s="3"/>
      <c r="W871" s="3"/>
      <c r="X871" s="3"/>
    </row>
    <row r="872" spans="13:24" x14ac:dyDescent="0.25">
      <c r="M872" s="3"/>
      <c r="N872" s="3"/>
      <c r="O872" s="3"/>
      <c r="P872" s="3"/>
      <c r="Q872" s="3"/>
      <c r="R872" s="3"/>
      <c r="S872" s="3"/>
      <c r="T872" s="3"/>
      <c r="U872" s="3"/>
      <c r="V872" s="3"/>
      <c r="W872" s="3"/>
      <c r="X872" s="3"/>
    </row>
  </sheetData>
  <pageMargins left="0.70866141732283472" right="0.70866141732283472" top="0.74803149606299213" bottom="0.74803149606299213" header="0.31496062992125984" footer="0.31496062992125984"/>
  <pageSetup paperSize="8" scale="2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RRPP 21 e prec</vt:lpstr>
      <vt:lpstr>'RRPP 21 e prec'!Titoli_stampa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Cupiti Sabrina</dc:creator>
  <cp:lastModifiedBy>Cupiti Sabrina</cp:lastModifiedBy>
  <cp:lastPrinted>2022-04-06T16:30:04Z</cp:lastPrinted>
  <dcterms:created xsi:type="dcterms:W3CDTF">2022-03-24T12:07:53Z</dcterms:created>
  <dcterms:modified xsi:type="dcterms:W3CDTF">2022-04-06T16:35:52Z</dcterms:modified>
</cp:coreProperties>
</file>