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UPITI\RIACCERTAMENTO ORDINARIO 2021\DELIBERA GC RIACCERTAMENTO RESIDUI ANNI 21 E PREC\"/>
    </mc:Choice>
  </mc:AlternateContent>
  <bookViews>
    <workbookView xWindow="0" yWindow="0" windowWidth="28800" windowHeight="10530"/>
  </bookViews>
  <sheets>
    <sheet name="RR.AA. 21 E PRECEDENTI" sheetId="1" r:id="rId1"/>
    <sheet name="elenco motivazioni" sheetId="2" r:id="rId2"/>
  </sheets>
  <definedNames>
    <definedName name="_xlnm._FilterDatabase" localSheetId="0" hidden="1">'RR.AA. 21 E PRECEDENTI'!$A$1:$AQ$136</definedName>
    <definedName name="_xlnm.Print_Titles" localSheetId="0">'RR.AA. 21 E PRECEDENTI'!$1:$1</definedName>
  </definedNames>
  <calcPr calcId="162913"/>
</workbook>
</file>

<file path=xl/calcChain.xml><?xml version="1.0" encoding="utf-8"?>
<calcChain xmlns="http://schemas.openxmlformats.org/spreadsheetml/2006/main">
  <c r="L133" i="1" l="1"/>
  <c r="M133" i="1"/>
  <c r="K65" i="1"/>
  <c r="N132" i="1" l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133" i="1"/>
  <c r="N133" i="1" l="1"/>
  <c r="H133" i="1"/>
</calcChain>
</file>

<file path=xl/sharedStrings.xml><?xml version="1.0" encoding="utf-8"?>
<sst xmlns="http://schemas.openxmlformats.org/spreadsheetml/2006/main" count="2150" uniqueCount="391">
  <si>
    <t>Capitolo</t>
  </si>
  <si>
    <t>Articolo</t>
  </si>
  <si>
    <t>Oggetto capitolo</t>
  </si>
  <si>
    <t>E.P.F.</t>
  </si>
  <si>
    <t>Accertamento</t>
  </si>
  <si>
    <t>Oggetto dell'accertamento</t>
  </si>
  <si>
    <t>Reversali</t>
  </si>
  <si>
    <t>Residuo</t>
  </si>
  <si>
    <t>Atto: esercizio</t>
  </si>
  <si>
    <t>Progressivo</t>
  </si>
  <si>
    <t>Tipo</t>
  </si>
  <si>
    <t>Numero</t>
  </si>
  <si>
    <t>Data provv.</t>
  </si>
  <si>
    <t>Esecutivo</t>
  </si>
  <si>
    <t>Oggetto provvedimento</t>
  </si>
  <si>
    <t>Progr.soggetto</t>
  </si>
  <si>
    <t>Codice 2</t>
  </si>
  <si>
    <t>Descrizione 2</t>
  </si>
  <si>
    <t>Codice 3</t>
  </si>
  <si>
    <t>Descrizione 3</t>
  </si>
  <si>
    <t>Codice 4</t>
  </si>
  <si>
    <t>Descrizione 4</t>
  </si>
  <si>
    <t>Codice 5</t>
  </si>
  <si>
    <t>Descrizione 5</t>
  </si>
  <si>
    <t>Codice 6</t>
  </si>
  <si>
    <t>Descrizione 6</t>
  </si>
  <si>
    <t>Codice 7</t>
  </si>
  <si>
    <t>Descrizione 7</t>
  </si>
  <si>
    <t>Obbl.giuridica anno</t>
  </si>
  <si>
    <t>Obbl.giuridica protocollo</t>
  </si>
  <si>
    <t>PDCF</t>
  </si>
  <si>
    <t>PDCF Descrizione</t>
  </si>
  <si>
    <t>X</t>
  </si>
  <si>
    <t>RIMBORSI STATALI PER GESTIONE BONUS GAS E ENERGIA</t>
  </si>
  <si>
    <t>APPROVAZIONE RENDICONTO ANNI 2008-2009 MAGGIORI ONERI SOSTENUTI DAI COMUNI PER L'ESPLETAMENTO DELLE ATTIVITÀ DI GESTIONE DELLE DOMANDE DI AGEVOLAZIONE DEL BONUS ELETTRICO</t>
  </si>
  <si>
    <t>DT</t>
  </si>
  <si>
    <t>Y</t>
  </si>
  <si>
    <t xml:space="preserve">RENDICONTAZIONE MAGGIORI ONERI SOSTENUTI DAI COMUNI PER L'ESPLETAMENTO DELLE ATTIVITÀ DI GESTIONE DELLE DOMANDE DI AGEVOLAZIONE DEL BONUS ELETTRICO - APPROVAZIONE RENDICONTO ANNI 2008-2009  </t>
  </si>
  <si>
    <t>CENTRO DI RESPONSABILITA' N. 1: SERVIZI AMMINISTRATIVI - (Responsabile del Servizio Giacomo Minuti)</t>
  </si>
  <si>
    <t>Trasferimenti correnti</t>
  </si>
  <si>
    <t>Tipologia 101 - Trasferimenti correnti da Amministrazioni pubbliche</t>
  </si>
  <si>
    <t>Categoria 1 - Trasferimenti correnti da Amministrazioni Centrali</t>
  </si>
  <si>
    <t>2.01.01.01.001</t>
  </si>
  <si>
    <t>Trasferimenti correnti da Ministeri</t>
  </si>
  <si>
    <t>(V. cap. 817/S) CONTRIBUTO REGIONALE PER BUONI SCUOLA PER FREQUENZA SCUOLE DI INFANZIA PARITARIE</t>
  </si>
  <si>
    <t>LRT N.54/2013- 'BUONI SCUOLA'- SOSTEGNO ALLE FAMIGLIE NELLA FREQUENZA DELLE SCUOLE DELL'INFANZIA PARITARIE PRIVATE PER I FIGLI  3-6 ANNI.    A.S.2019-2020.   APPROVAZIONE GRADUATORIA, ASSEGNAZIONE DEFINITIVA E LIQUIDAZIONE.</t>
  </si>
  <si>
    <t>LRT N.54/2013- 'BUONI SCUOLA'- SOSTEGNO ALLE FAMIGLIE NELLA FREQUENZA DELLE SCUOLE DELL'INFANZIA PARITARIE PRIVATE PER I FIGLI  3-6 ANNI.    A.S.2019-2020-  APPROVAZIONE GRADUATORIA, ASSEGNAZIONE DEFINITIVA E LIQUIDAZIONE.</t>
  </si>
  <si>
    <t>Categoria 2 - Trasferimenti correnti da Amministrazioni Locali</t>
  </si>
  <si>
    <t>2.01.01.02.001</t>
  </si>
  <si>
    <t>Trasferimenti correnti da Regioni e province autonome</t>
  </si>
  <si>
    <t>(Vinc. cap. 1890/005 spesa)  CONTRIBUTO REGIONALE EX BANDO POR FSE ASILO NIDO 2021</t>
  </si>
  <si>
    <t xml:space="preserve">CENTRO 0-6 ANNI -IL PRIMO VOLO” DI LUGNANO - SEZ. NIDO -  A.E. 2021/22 - MODIFICA IMPEGNO DI SPESA PER MERO ERRORE </t>
  </si>
  <si>
    <t>CONTRIBUTI DA SDS ( ASL) INTEGRAZIONE CANONI FONDO FSE</t>
  </si>
  <si>
    <t xml:space="preserve">L.431/98 - FONDO NAZIONALE AD INTEGRAZIONE CANONI DI LOCAZIONE  ANNO 2021 - APPROVAZIONE GRADUATORIA DEFINITIVA DEI BENEFICIARI </t>
  </si>
  <si>
    <t>2.01.01.02.011</t>
  </si>
  <si>
    <t xml:space="preserve">Trasferimenti correnti da Aziende sanitarie locali </t>
  </si>
  <si>
    <t>CORRISPETTIVI VERSATI DALL'UTENZA DELLA REFEZIONE SCOLASTICA</t>
  </si>
  <si>
    <t>Ruolo coattivo per refezione scolastica prot 4009 del 09/03/2012 di euro 147,60</t>
  </si>
  <si>
    <t>Entrate extratributarie</t>
  </si>
  <si>
    <t>Tipologia 100 - Vendita di beni e servizi e proventi derivanti dalla gestione dei beni</t>
  </si>
  <si>
    <t>Categoria 2 - Entrate dalla vendita e dall'erogazione di servizi</t>
  </si>
  <si>
    <t>3.01.02.01.008</t>
  </si>
  <si>
    <t>Proventi da mense</t>
  </si>
  <si>
    <t>CONCORSO DELLE FAMIGLIE NELLE SPESE PER TRASPORTO SCOLASTICO</t>
  </si>
  <si>
    <t>Ruolo coattivo per Trasporto scolastico 2009/2010, Fornitura Equitalia n. 4009/2012, di iniziali euro 2.826,00</t>
  </si>
  <si>
    <t>3.01.02.01.016</t>
  </si>
  <si>
    <t>Proventi da trasporto scolastico</t>
  </si>
  <si>
    <t>Ruolo coattivo per Trasporto scolastico 2010/2011, Fornitura Equitalia n. 4502/2012, di iniziali euro 1529,50</t>
  </si>
  <si>
    <t>Ruolo coattivo 2014 per  trasporto scolastico a.s.2011/2012, fornitura n.4503/2013 di iniziali euro 252,00</t>
  </si>
  <si>
    <t>RESTITUZIONE DA PARTE DELLA COMPAGNIA PISANA TRASPORTI Spa/C.T.T. Spa  DI QUOTA PARTE DI CONTRIBUTI REGIONALI E STATALI IN MATERIA DI TRASPORTI</t>
  </si>
  <si>
    <t>Credito per rimborsi Legge 194 in materia di trasporti - rata 2013</t>
  </si>
  <si>
    <t>3.01.02.01.999</t>
  </si>
  <si>
    <t>Proventi da servizi n.a.c.</t>
  </si>
  <si>
    <t>Credito per rimborsi Legge 472 in materia di trasporti - rata 2013 esigibile nel 2014</t>
  </si>
  <si>
    <t>CANONI ATTIVI DI AFFITTO IMMOBILI DI PROPRIETA' DEL COMUNE</t>
  </si>
  <si>
    <t>ANNO 2019 - Canone di affitto fabbricato ex bagni pubblici</t>
  </si>
  <si>
    <t>Categoria 3 - Proventi derivanti dalla gestione dei beni</t>
  </si>
  <si>
    <t>3.01.03.02.002</t>
  </si>
  <si>
    <t>Locazioni di altri beni immobili</t>
  </si>
  <si>
    <t>2021 -  CANONE DI AFFITTO UFFICIO POSTALE DI CAPRONA</t>
  </si>
  <si>
    <t>CANONE DI CONCESSIONE DEL SERVIZIO IDRICO INTEGRATO (AIT/ACQUE SPA)</t>
  </si>
  <si>
    <t xml:space="preserve">APPROVAZIONE DEL BILANCIO DI PREVISIONE FINANZIARIO 2021-2023                    </t>
  </si>
  <si>
    <t>CC</t>
  </si>
  <si>
    <t>3.01.03.01.003</t>
  </si>
  <si>
    <t>Proventi da concessioni su beni</t>
  </si>
  <si>
    <t>ENTRATE DA GESTIONI IMMOBILIARI (rilevante IVA)</t>
  </si>
  <si>
    <t>ANNO 2021 - Canone di concessione unità immobiliari Palazzo Pretorio convenzione rep 7038 - 30/01/2017</t>
  </si>
  <si>
    <t>ANNO 2021 CANONE GESTIONE DELLA PISCINA DI ULIVETO TERME</t>
  </si>
  <si>
    <t>RIMBORSI DA GESTORE PISCINA COMUNALE (ril. IVA)</t>
  </si>
  <si>
    <t>VINC. SPESA 125/1 RIMBORSO DA ALTRE AMMINISTRAZIONI CENTRALI PER STRAORDINARIO ED ALTRE SPESE DI PERSONALE PER CONSULTAZIONI ELETTORALI E REFERENDARIE A LORO CARICO</t>
  </si>
  <si>
    <t xml:space="preserve">ELEZIONI REGIONALI E REFERENDUM COSTITUZIONALE DEL 20-21 SETTEMBRE 2020 - COSTITUZIONE DELL¿UFFICIO ELETTORALE  E AUTORIZZAZIONE AD EFFETTUARE LAVORO STRAORDINARIO.     </t>
  </si>
  <si>
    <t xml:space="preserve">ELEZIONI REGIONALI E REFERENDUM COSTITUZIONALE DEL 20-21 SETTEMBRE 2020 - COSTITUZIONE DELL'UFFICIO ELETTORALE  E AUTORIZZAZIONE AD EFFETTUARE LAVORO STRAORDINARIO.     </t>
  </si>
  <si>
    <t>Tipologia 500 - Rimborsi e altre entrate correnti</t>
  </si>
  <si>
    <t>Categoria 2 - Rimborsi in entrata</t>
  </si>
  <si>
    <t>3.05.02.01.001</t>
  </si>
  <si>
    <t xml:space="preserve">Rimborsi ricevuti per spese di personale (comando, distacco, fuori ruolo, convenzioni, ecc¿) </t>
  </si>
  <si>
    <t>VINC. SPESA 125-2/3 RIMBORSO DA ALTRE AMMINISTRAZIONI CENTRALI PER ALTRE SPESE RELATIVE A CONSULTAZIONI ELETTORALI E REFERENDARIE A LORO CARICO</t>
  </si>
  <si>
    <t>APPROVAZIONE DEL BILANCIO DI PREVISIONE FINANZIARIO 2020-2022</t>
  </si>
  <si>
    <t>3.05.02.03.001</t>
  </si>
  <si>
    <t>Entrate da rimborsi, recuperi e restituzioni di somme non dovute o incassate in eccesso da Amministrazioni Centrali</t>
  </si>
  <si>
    <t>CONTRIBUTI DA IMPRESE E ORGANISMI PRIVATI PER FINANZIAMENTO DI INTERVENTI SOCIALI E PROMOZIONALI REALIZZATI DAL COMUNE</t>
  </si>
  <si>
    <t>CONTRIBUTO PER REALIZZAZIONE -ESTATE IN VICOPISANO 2021”</t>
  </si>
  <si>
    <t>DELIBERAZIONE DI GIUNTA COMUNALE N. 61 DEL 18.06.2021 - -ESTATE IN VICOPISANO 2021” - PROGRAMMAZIONE ESECUTIVA E IMPEGNO DI SPESA.</t>
  </si>
  <si>
    <t>Categoria 99 - Altre entrate correnti n.a.c.</t>
  </si>
  <si>
    <t>3.05.99.99.999</t>
  </si>
  <si>
    <t>Altre entrate correnti n.a.c.</t>
  </si>
  <si>
    <t>IMPOSTA MUNICIPALE PROPRIA (IMU) RISCOSSA ATTRAVERSO RUOLI</t>
  </si>
  <si>
    <t>Ruolo coattivo fornitura Equitalia 2003 del 16/11/2015 IMU ANNI 2012-2013-2014</t>
  </si>
  <si>
    <t>ACCERTAMENTO CONTABILE  AVVISI IMU ANNI 2012-2013-2014 DIVENUTI ESECUTIVI</t>
  </si>
  <si>
    <t>CENTRO DI RESPONSABILITA' N. 2: SERVIZI CONTABILI (Responsabile del Servizio Sabrina Cupiti)</t>
  </si>
  <si>
    <t>Entrate correnti di natura tributaria, contributiva e perequativa</t>
  </si>
  <si>
    <t>Tipologia 101 - Imposte tasse e proventi assimilati</t>
  </si>
  <si>
    <t>Categoria 6 - Imposta municipale propria</t>
  </si>
  <si>
    <t>1.01.01.06.002</t>
  </si>
  <si>
    <t>Imposte municipale propria riscosse a seguito di attività di verifica e controllo</t>
  </si>
  <si>
    <t>RUOLI IMU FORNITURA 2026 25/02/2016 - AVVISI DI ACCERTAMENTO ANNI 2012/2013 DIVENUTI ESECUTIVI</t>
  </si>
  <si>
    <t>ACCERTAMENTO CONTABILE DEGLI AVVISI DI ACCERTAMENTO IMU 2012/2013 DIVENUTI ESECUTIVI</t>
  </si>
  <si>
    <t>RUOLI IMU 2017 - fornitura n. 2044 del 23/06/2017 - IMPORTO EURO 214.620,00</t>
  </si>
  <si>
    <t xml:space="preserve"> ACCERTAMENTO CONTABILI AVVISI DI ACCERTAMENTO IMU 2012-2013-2014 DIVENUTI ESEVUTIVI</t>
  </si>
  <si>
    <t>Fornitura 2016 del 02/07/2018 - RUOLI IMU 2012/2013/2014/2015/2016/2017</t>
  </si>
  <si>
    <t>ACCERTAMENTO CONTABILE DEGLI AVVISI DI ACCERTAMENTO IMU 2012/2013/2014/2015/2016/2017 DIVENUTI ESECUTIVI</t>
  </si>
  <si>
    <t>FORNITURA 4555/18 - ACCERTAMENTO CONTABILE DEGLI AVVISI DI ACCERTAMENTO IMU 2012/2013 SCARTATI DALLA FORNITURA N. 2016/2018 DIVENUTI ESECUTIVI</t>
  </si>
  <si>
    <t>ACCERTAMENTO CONTABILE DEGLI AVVISI DI ACCERTAMENTO IMU 2012/2013 SCARTATI DALLA FORNITURA N. 2016/2018 DIVENUTI ESECUTIVI</t>
  </si>
  <si>
    <t>ACCERTAMENTO CONTABILE DEGLI AVVISI DI ACCERTAMENTO FORNITURA 2046 DEL 12/11/2019 IMU 2012/2013/2014/2015/2016/2017/2018 DIVENUTI ESECUTIVI</t>
  </si>
  <si>
    <t>ACCERTAMENTO CONTABILE DEGLI AVVISI DI ACCERTAMENTO IMU 2012/2013/2014/2015/2016/2017/2018 DIVENUTI ESECUTIVI</t>
  </si>
  <si>
    <t>ACCERTAMENTO CONTABILE DEGLI AVVISI DI ACCERTAMENTO IMU 2014/2015/2016/2017/2018 DIVENUTI ESECUTIVI</t>
  </si>
  <si>
    <t>ACCERTAMENTO CONTABILE DEGLI AVVISI DI ACCERTAMENTO IMU 2014/2015/2016/2017/2018 DIVENUTI ESECUTIVI FORNITURA No 2007 DEL 15/09/2021</t>
  </si>
  <si>
    <t>ACCERTAMENTO CONTABILE DEGLI AVVISI DI ACCERTAMENTO IMU 2015/2016/2017/2018/2019 DIVENUTI ESECUTIVI E  DELLE SPESE  DI GIUDIZIO LITE AI SENSI D.LGS. N. 546/92 .</t>
  </si>
  <si>
    <t>ACCERTAMENTO CONTABILE DEGLI AVVISI DI ACCERTAMENTO IMU 2015/2016/2017/2018/2019 (FORNITURA N. 2024) DIVENUTI ESECUTIVI E  DELLE SPESE  DI GIUDIZIO LITE AI SENSI D.LGS. N. 546/92 .</t>
  </si>
  <si>
    <t>RISCOSSIONE ATTRAVERSO RUOLI - IMPOSTA COMUNALE SUGLI IMMOBILI DERIVANTE DA ACCERTAMENTO EVASIONI</t>
  </si>
  <si>
    <t>RIVERSAMENTO Ruolo coattivo emesso nel 2011 prot. n. 2011/2011 relativo a ICI da accertamenti non pagati (di iniziali E.59.680,95 al netto sgravi)</t>
  </si>
  <si>
    <t>Ruolo coattivo prot. n. 2011/2011 relativo a ICI da accertamenti non pagati (di iniziali E.59.680,95 al netto sgravi), affidato nel 2011 per la riscossione a Equitalia</t>
  </si>
  <si>
    <t>Categoria 8 - Imposta comunale sugli immobili (ICI)</t>
  </si>
  <si>
    <t>1.01.01.08.002</t>
  </si>
  <si>
    <t>Imposta comunale sugli immobili (ICI) riscossa a seguito di attività di verifica e controllo</t>
  </si>
  <si>
    <t>RIVERSAMENTO Ruolo coattivo emesso nel 2012 per ICI 2005/2009, Fornitura Equitalia n. 2086/2012, di iniziali euro 72.570,00 (al netto sgravi)</t>
  </si>
  <si>
    <t>Ruolo coattivo per ICI 2005/2009, Fornitura Equitalia n. 2086/2012, di iniziali euro 72.570,00</t>
  </si>
  <si>
    <t>Riversamento ruolo coattivo 2013 per ICI 2005/2010, fornitura 2018/2012 di iniziali euro 111.670,00 e fornitura 4591/13 di euro 107</t>
  </si>
  <si>
    <t>Ruolo coattivo ICI anni 2005/2010 fornitura n.2018/2012 di euro 111.670,00</t>
  </si>
  <si>
    <t>Ruolo coattivo 2013 per  ICI anni 2006/2010, fornitura n.4556/2013 di iniziali euro 3.977,00</t>
  </si>
  <si>
    <t>Ruolo coattivo ICI anni 2006/2010 fornitura n.4556/2013 di euro 3.977,00</t>
  </si>
  <si>
    <t>Riversamento ruolo coattivo 2014 per  ICI anni 2007/2011, forniture n.2059/2013 e 4554/2013 di iniziali euro 144.482,00</t>
  </si>
  <si>
    <t>Ruolo coattivo 2014 per  ICI anni 2007/2011, forniture n.2059/2013 e 4554/2013 di iniziali euro 144.482,00</t>
  </si>
  <si>
    <t>APPROVAZIONE DEL RUOLO ORD. No 2015/001296 ANNI 2010/2011 PER I.C.I. FORNITURA N. 4501 (PARTITE SCARTATE SULLA FORNITURA N.2038/2014)</t>
  </si>
  <si>
    <t>APPROVAZIONE DEL RUOLO ORDINARIO No 2015/001296 ANNI 2010/2011 PER IMPOSTA COMUNALE SUGLI IMMOBILI (I.C.I.).PARTITE SCARTATE SULLA FORNITURA N.2038 DEL 10/12/2014</t>
  </si>
  <si>
    <t>RUOLI ICI FORNITURA 2038 DEL 4/11/15</t>
  </si>
  <si>
    <t>ACCERTAMENTO  AVVISI ICI DEFINITIVI ANNUALITA' 2009-2010-2011</t>
  </si>
  <si>
    <t>RUOLI ICI ANNUALITA' 2011 (FORNITURA 2020 11/11/15 EQUITALIA)</t>
  </si>
  <si>
    <t>RUOLI ICI FORNITURA 2043 DEL 29/02/2016 AVVISI DI ACCERTAMENTO ICI 2009 /2010 / 2011 DIVENUTI ESECUTIVI</t>
  </si>
  <si>
    <t>ACCERTAMENTO CONTABILE DEGLI AVVISI DI ACCERTAMENTO ICI 2009 /2010 / 2011 DIVENUTI ESECUTIVI</t>
  </si>
  <si>
    <t>RUOLI ICI ANNO 2017 - FORNITURA 2042 DEL 14/06/2017 - IMPORTO EURO 16.565,00</t>
  </si>
  <si>
    <t>ACCERTAMENTO CONTABILE DEGLI AVVISI DI ACCERTAMENTO ICI 2009/2010/2011 DIVENUTI ESECUTIVI</t>
  </si>
  <si>
    <t>ACCERTAMENTO CONTABILE DEGLI AVVISI DI ACCERTAMENTO ICI  2011 DIVENUTI ESECUTIVI</t>
  </si>
  <si>
    <t>ADDIZIONALE COMUNALE ALL'IMPOSTA SUL REDDITO DELLE PERSONE FISICHE - Gettito ordinario</t>
  </si>
  <si>
    <t>SALDO ANNO 2021 ADDIZIONALE COMUNALE IRPEF</t>
  </si>
  <si>
    <t>Categoria 16 - Addizionale comunale IRPEF</t>
  </si>
  <si>
    <t>1.01.01.16.001</t>
  </si>
  <si>
    <t>Addizionale comunale IRPEF riscossa a seguito dell'attività ordinaria di gestione</t>
  </si>
  <si>
    <t>TRIBUTO COMUNALE SUI RIFIUTI E SUI SERVIZI - TARES 2013 (compresa addizionale provinciale e quota Muir per Tares scuole)</t>
  </si>
  <si>
    <t>Incasso TARES anno 2013</t>
  </si>
  <si>
    <t>Approvazione Piano Finanziario e Tariffe TARES per l'anno 2013</t>
  </si>
  <si>
    <t>Categoria 51 - Tassa smaltimento rifiuti solidi urbani</t>
  </si>
  <si>
    <t>1.01.01.51.001</t>
  </si>
  <si>
    <t>Tassa smaltimento rifiuti solidi urbani riscossa a seguito dell'attività ordinaria di gestione</t>
  </si>
  <si>
    <t>Incasso addizionale provinciale TARES anno 2013</t>
  </si>
  <si>
    <t>TASSA SUI RIFIUTI (TARI) DAL 2014</t>
  </si>
  <si>
    <t>SALDO TARI 2014 (DOCUMENTAZIONE A SUPPORTO PEC  NS PROT. 372/2015 E PRECEDENTE COMUNICAZIONE PROT GEOFOR 7478/2014)</t>
  </si>
  <si>
    <t>Affidamento del servizio di gestione, riscossione e accertamento per l'anno 2014 a Geofor Spa della Tassa sui rifiuti 'TARI'</t>
  </si>
  <si>
    <t>saldo 2015 da PF 2015</t>
  </si>
  <si>
    <t>ulteriore saldo bollettato TARI 2015 1.989.976,49 al netto delle sanzioni (2079105,31 meno  89.128,82 a titolo di sanzioni accertabili per cassa) di cui alla PEC 220 del 14/1/16</t>
  </si>
  <si>
    <t>TARI 2016 - ACCERTAMENTO PROVVISORIO EX PF 2016</t>
  </si>
  <si>
    <t>TARI 2016 DA RIVERSARE ALLA PROVINCIA</t>
  </si>
  <si>
    <t>SALDO 2016 COME DA COMUNICAZIONE GEOFOR SPA PEC NS PROT. 247 DEL 10/1/2017</t>
  </si>
  <si>
    <t>TARI 2017 COME DA PEC GEOFOR N. 6260 19/10/17 NS PROT 12663 20/10/17</t>
  </si>
  <si>
    <t>APPROVAZIONE DEL BILANCIO DI PREVISIONE FINANZIARIO 2017 - 2019</t>
  </si>
  <si>
    <t>TARI 2017 ADDIZIONALE PROVINCIALE</t>
  </si>
  <si>
    <t>TARI 2018</t>
  </si>
  <si>
    <t>APPROVAZIONE DEL BILANCIO DI PREVISIONE FINANZIARIO 2018 - 2020</t>
  </si>
  <si>
    <t>TARI 2019</t>
  </si>
  <si>
    <t>TARI 2020</t>
  </si>
  <si>
    <t>AGEVOLAZIONI TARI 2020 (SOGGETTI BENEFICIARI AGEVOLAZIONI TARI COVID 19)</t>
  </si>
  <si>
    <t>AGEVOLAZIONI TARI 2020. REGOLAZIONI CONTABILI</t>
  </si>
  <si>
    <t>AGEVOLAZIONI TARI 2020 (SOGGETTI BENEFICIARI AGEVOLAZIONI SOCIO ECONOMICHE TARI)</t>
  </si>
  <si>
    <t>AGEVOLAZIONI TARI 2021. REGOLAZIONI CONTABILI</t>
  </si>
  <si>
    <t>TARI 2021</t>
  </si>
  <si>
    <t>TASSA PER LA RACCOLTA E SMALTIMENTO RIFIUTI SOLIDI URBANI, COMPRESA ADDIZIONALE (da ruoli anni 2006 e precedenti)</t>
  </si>
  <si>
    <t>30/07/2020 2^ LUGLIO 2020 - RUOLI TARSU 2010 E PRECEDENTI</t>
  </si>
  <si>
    <t>1.01.01.51.002</t>
  </si>
  <si>
    <t>Tassa smaltimento rifiuti solidi urbani riscossa a seguito di attività di verifica e controllo</t>
  </si>
  <si>
    <t>IMPOSTA COMUNALE SULLA PUBBLICITA' - CANONE DI AFFIDAMENTO IN CONCESSIONE (V. CAP 395/S)</t>
  </si>
  <si>
    <t xml:space="preserve">OGGETTO:  IMPEGNI DI SPESA DI FINE ESERCIZIO 2020  </t>
  </si>
  <si>
    <t xml:space="preserve">IMPEGNI DI SPESA DI FINE ESERCIZIO 2020  </t>
  </si>
  <si>
    <t>Categoria 53 - Imposta comunale sulla pubblicita' e diritto sulle pubbliche affissioni</t>
  </si>
  <si>
    <t>1.01.01.53.001</t>
  </si>
  <si>
    <t>Imposta comunale sulla pubblicità e diritto sulle pubbliche affissioni riscossa a seguito dell'attività ordinaria di gestione</t>
  </si>
  <si>
    <t>TASI - TRIBUTO PER SERVIZI INDIVISIBILI  - riscossa attraverso ruoli</t>
  </si>
  <si>
    <t>ACCERTAMENTO CONTABILE DEGLI AVVISI DI ACCERTAMENTO TASI 2014 DIVENUTI ESECUTIVI - fornitura 2013/2018</t>
  </si>
  <si>
    <t>Categoria 76 - Tassa sui servizi comunali (TASI)</t>
  </si>
  <si>
    <t>1.01.01.76.002</t>
  </si>
  <si>
    <t>Tassa sui servizi comunali (TASI) riscossa a seguito di attività di verifica e controllo</t>
  </si>
  <si>
    <t>Fornitura 2027 del 05/07/2018 - TASI 2014 E 2015</t>
  </si>
  <si>
    <t>ACCERTAMENTO CONTABILE DEGLI AVVISI DI ACCERTAMENTO TASI 2014 E 2015 DIVENUTI ESECUTIVI</t>
  </si>
  <si>
    <t>FORNITURA 2015 DEL 24/10/2019 AVVISI DI ACCERTAMENTO TASI 2014 E 2015 DIVENUTI ESECUTIVI</t>
  </si>
  <si>
    <t>ACCERTAMENTO CONTABILE DEGLI AVVISI DI ACCERTAMENTO TASI 2014 /2015 /2016/2017/2018 DIVENUTI ESECUTIVI</t>
  </si>
  <si>
    <t>FONDI STATALI DESTINATI A SPESE PER ORDINE PUBBLICO (COVID 19)</t>
  </si>
  <si>
    <t>( VINC 812/006 )FONDO RISTORO TRASPORTO SCOLASTICO</t>
  </si>
  <si>
    <t>DM 562 DEL 04-12-2020 - MISURE DI RISTORO PER LE IMPRESE ESERCENTI SERVIZI DI TRASPORTO SCOLASTICO A SEGUITO EMERGENZA EPIDEMIOLOGICA  COVID-19 - IMPEGNO DI SPESA</t>
  </si>
  <si>
    <t>CANONE PER OCCUPAZIONE PERMANENTE DI SPAZI ED AREE PUBBLICHE (fino al 2004 era al cap. 380, cat 5^)</t>
  </si>
  <si>
    <t>Ruolo coattivo per COSAP 2008, Fornitura Equitalia n. 4018/2012, di iniziali euro 53,21</t>
  </si>
  <si>
    <t>3.01.03.01.002</t>
  </si>
  <si>
    <t>Canone occupazione spazi e aree pubbliche</t>
  </si>
  <si>
    <t>Ruolo coattivo COSAP Bar Aurora anni 2009/2011 fornitura n.4577/2012 di euro 6.244,86</t>
  </si>
  <si>
    <t>Ruolo coattivo COSAP 2009 fornitura n.4505/2012 di euro 112,49</t>
  </si>
  <si>
    <t>Ruolo coattivo 2014 per COSAP permanente anno 2010, fornitura n.4501 di iniziali euro 65,34</t>
  </si>
  <si>
    <t>PASSO CARRABILE PZZA CAVALCA</t>
  </si>
  <si>
    <t>ACCERTAMENTO CONTABILE DEGLI AVVISI DI ACCERTAMENTO COSAP 2010/2011 DIVENUTI ESECUTIVI</t>
  </si>
  <si>
    <t>ACCERTAMENTO CONTABILE DEGLI AVVISI DI ACCERTAMENTO COSAP PERMANENTE FORNITURA 4505 DEL 21/11/2019</t>
  </si>
  <si>
    <t>ACCERTAMENTO CONTABILE DEGLI AVVISI DI ACCERTAMENTO COSAP PERMANENTE</t>
  </si>
  <si>
    <t>CANONE TEMPORANEO DI CONCESSIONE DEL SERVIZIO GAS METANO</t>
  </si>
  <si>
    <t>verifica crediti debiti al 31/12/2020</t>
  </si>
  <si>
    <t>RIMBORSO SPESE PER PERSONALE DIPENDENTE COMANDATO TEMPORANEAMENTE PRESSO ALTRI ENTI</t>
  </si>
  <si>
    <t>rimborso comando in uscita Boldrini simona periodo 06/04-30/06/2021</t>
  </si>
  <si>
    <t>RIMBORSI E RECUPERI DIVERSI</t>
  </si>
  <si>
    <t>Ruolo coattivo per spese giudiziali art 15 (ricorso ICI Abbondanza e Stefani  c/o Commissione Tributaria Regionale di Firenze, vinto dal Comune), Fornitura Equitalia n. 4011/2012, di iniziali euro 500,00</t>
  </si>
  <si>
    <t>3.05.02.03.004</t>
  </si>
  <si>
    <t>Entrate da rimborsi, recuperi e restituzioni di somme non dovute o incassate in eccesso da Famiglie</t>
  </si>
  <si>
    <t>ACCERTAMENTO CONTABILE PER IL RECUPERO DI  SPESE SOSTENUTE DALL'AMMINISTRAZIONE COMUNALE IN SOSTITUZIONE DI INADEMPIMENTI DA PARTE DI PRIVATI</t>
  </si>
  <si>
    <t>RIMBORSO CONSUMI IDRICI (MANDATI AL 13/08/2018)</t>
  </si>
  <si>
    <t>RUOLI PER RECUPERO SPESE DI CUSTODIA E ROTTAMAZIONE VEICOLI SEQUESTRATI    IMPORTO A 7.381,00</t>
  </si>
  <si>
    <t>APPROVAZIONE  RUOLI PER RECUPERO SPESE DI CUSTODIA E ROTTAMAZIONE VEICOLI SEQUESTRATI  - IMPORTO A 7.381,00</t>
  </si>
  <si>
    <t>Rimborso consumi acqua al 20 novembre 2019 Cartobar del Viale</t>
  </si>
  <si>
    <t>SITUAZIONE CREDITI DEBITI AL 31/12/2020 TRASMESSA DA APES</t>
  </si>
  <si>
    <t>CANONE DISTRIBUTORI AUTOMATICI APR/21 - SETT/21</t>
  </si>
  <si>
    <t>CONCESSIONE PER L'INSTALLAZIONE E LA GESTIONE DEI DISTRIBUTORI AUTOMATICI DI ALIMENTI E BEVANDE NEI LOCALI DEL PALAZZO COMUNALE - CIG ZC72CA8DC4.</t>
  </si>
  <si>
    <t>ACCERTAMENTO CONTABILE DEGLI AVVISI DI ACCERTAMENTO IMU 2015/2016/2017/2018/2019 (fornitura n. 4553) DIVENUTI ESECUTIVI E  DELLE SPESE  DI GIUDIZIO LITE AI SENSI D.LGS. N. 546/92 .</t>
  </si>
  <si>
    <t>CREDITO IRAP RISULTANTE DALLA DICHIARAZIONI 2021 RIF 2020</t>
  </si>
  <si>
    <t>ENTRATE DA FONDO DI ROTAZIONE - FONDI INCENTIVANTI IL PERSONALE</t>
  </si>
  <si>
    <t>fondo rotazione incentivi 2019</t>
  </si>
  <si>
    <t>3.05.99.02.001</t>
  </si>
  <si>
    <t>Fondi incentivanti il personale (legge Merloni)</t>
  </si>
  <si>
    <t>ALTRI TRASFERIMENTI REGIONALI</t>
  </si>
  <si>
    <t>PROGETTO 'ARCHIVI DI (IN)GIUSTIZIA' A SOSTEGNO DELLE CELEBRAZIONI DELLA -FESTA DELLA TOSCANA 2020” - CONTRIBUTO REGIONE TOSCANA - REALIZZAZIONE ATTIVITÀ - IMPEGNO DI SPESA -  CIG [ZB130DA788]</t>
  </si>
  <si>
    <t>CENTRO DI RESPONSABILITA' N. 3.2 SERVIZI TECNICI: SERVIZI ESTERNI (Responsabile del Servizio Marta Fioravanti - Responsabile Unità Operativa Enrico Bernardini)</t>
  </si>
  <si>
    <t>BANDO PUBBLICO 'CELEBRAZIONI DEI 700 ANNI DALLA MORTE DI DANTE ALIGHIERI'  - CONTRIBUTO REGIONE TOSCANA - REALIZZAZIONE ATTIVITÀ - IMPEGNO DI SPESA -  CIG [ZC032E689F]</t>
  </si>
  <si>
    <t>CONTRIBUTO REGIONALE PER PROGETTO MED-STAR: STRATEGIE E MISURE PER LA MITIGAZIONE DEL RISCHIO INCENDIO IN AREA MEDITERRANEA</t>
  </si>
  <si>
    <t>CIG Z332E69B07 ¿ SERVIZIO DI ADEGUAMENTO DEL PIANO COMUNALE DI PROTEZIONE CIVILE AD EVENTI INTERFACCIA AIB, NELL'AMBITO DEL PROGETTO ¿MED-STAR¿: STRATEGIE E MISURE PER LA MITIGAZIONE DEL RISCHIO INCENDIO IN AREA MEDITERRANEA¿ ¿ AZIONE T3.3.3 ¿ AFFIDAMENT</t>
  </si>
  <si>
    <t>CIG Z332E69B07 - SERVIZIO DI ADEGUAMENTO DEL PIANO COMUNALE DI PROTEZIONE CIVILE AD EVENTI INTERFACCIA AIB, NELL'AMBITO DEL PROGETTO MED-STAR: STRATEGIE E MISURE PER LA MITIGAZIONE DEL RISCHIO INCENDIO IN AREA MEDITERRANEA - AZIONE T3.3.3 - AFFIDAMENTO D</t>
  </si>
  <si>
    <t>(v.cap. 2397/S) TARIFFA INCENTIVANTE ASSEGNATA DAL G.S.E. PER GLI IMPIANTI ENERGETICI FOTOVOLTAICI</t>
  </si>
  <si>
    <t>CUP J85F09000090006 CIG 0482758081 GEN/DIC 19 TARIFFA INCENTIVANTE INCASSATE DAL GSE A TITOLO DI COMPENSO PER REALIZZAZIONE IMPIANTI FOTOVOLTAICI</t>
  </si>
  <si>
    <t>APPROVAZIONE DEL BILANCIO DI PREVISIONE FINANZIARIO 2019-2021</t>
  </si>
  <si>
    <t>Categoria 1 - Vendita di beni</t>
  </si>
  <si>
    <t>3.01.01.01.004</t>
  </si>
  <si>
    <t>Proventi da energia, acqua, gas e riscaldamento</t>
  </si>
  <si>
    <t>ANNO 2020 TARIFFA INCENTIVANTE IMPIANTI ENERGETICI FOTOVOLTAICI</t>
  </si>
  <si>
    <t>CUP J85F09000090006 CIG 0482758081 - CONCESSIONE PER LA PROGETTAZIONE, COSTRUZIONE E GESTIONE DI SISTEMI DI GENERAZIONE FOTOVOLTAICA DI ENERGIA ELETTRICA PER LE STRUTTURE DEL COMUNE DI VICOPISANO. TRASFERIMENTO ALLA SOCIETÀ CONCESSIONARIA, TOSCANA ENERGI</t>
  </si>
  <si>
    <t>ANNO 2021 TARIFFA INCENTIVANTE IMPIANTI ENERGETICI FOTOVOLTAICI</t>
  </si>
  <si>
    <t>CONTRIBUTI REGIONALI DESTINATI AL FINANZIAMENTO DEL PROGETTO TERRITORIALE INTEGRATO PIT MONTEPISANO</t>
  </si>
  <si>
    <t>CUP J83D21003360002 - CUP ARTEA 789073 - PROGETTO TERRITORIALE INTEGRATO - PSR REGIONE TOSCANA 2014/2020 -P.I.T. MONTEPISANO” - APPROVAZIONE PROGETTO ESECUTIVO</t>
  </si>
  <si>
    <t>Entrate in conto capitale</t>
  </si>
  <si>
    <t>Tipologia 200 - Contributi agli investimenti</t>
  </si>
  <si>
    <t>Categoria 1 - Contributi agli investimenti da amministrazioni pubbliche</t>
  </si>
  <si>
    <t>4.02.01.02.001</t>
  </si>
  <si>
    <t>Contributi agli investimenti da Regioni e province autonome</t>
  </si>
  <si>
    <t>TRASFERIMENTI DA MUIR FESR DESTINATI AD ADEGUAMENTO SPAZI ED AULE DIDATTICHE IN CONSEGUENZA DELL'EMERGENZA SANITARIA DA COVID 19</t>
  </si>
  <si>
    <t xml:space="preserve">INTERVENTI DI ADEGUAMENTO E DI ADATATTAMENTO FUNZIONALE DEGLI SPAZI E DELLE AULE DIDATTICHE IN CONSEGUENZA DELL'EMERGENZA SANITARIA DA COVID -19. AFFIDAMENTO ALLA DITTA A&amp;P DI ATTUCCI WALTER E PIEROTTI ROMANO SNC - IMPEGNO DI SPESA </t>
  </si>
  <si>
    <t>INTERVENTI DI ADEGUAMENTO E DI ADATTAMENTO FUNZIONALE DEGLI SPAZI E DELLE AULE DIDATTICHE IN CONSEGUENZA DELL'EMERGENZA SANITARIA DA COVID -19. AFFIDAMENTO ALLA DITTA A&amp;P DI ATTUCCI WALTER E PIEROTTI ROMANO SNC - IMPEGNO DI SPESA</t>
  </si>
  <si>
    <t>4.02.01.01.001</t>
  </si>
  <si>
    <t>Contributi agli investimenti da Ministeri</t>
  </si>
  <si>
    <t>CONTRIBUTI ORDINARI STATALI PER INVESTIMENTI</t>
  </si>
  <si>
    <t>DECRETO DIRIGENZIALE  PROT. 6281/17 (NS PROT. 6631/2017) CAPITOLO DEL BILANCIO DELLO STATO 7224/PG3 EF 2017 TRAMITE SEGRETARIATO REGIONALE TOSCANA</t>
  </si>
  <si>
    <t>CENTRO DI RESPONSABILITA' N. 3.4 SERVIZI TECNICI:  LAVORI PUBBLICI (Responsabile del Servizio Marta Fioravanti - Responsabile Unità Operativa Monica Fantozzi)</t>
  </si>
  <si>
    <t>CUP J85G19000100004  CIG Z2F297438A SERVIZIO DI REDAZIONE DELLA PROGETTAZIONE DEFINITIVA ED ESECUTIVA, COORDINAMENTO DELLA SICUREZZA IN FASE DI PROGETTAZIONE ED ESECUZIONE E DIREZIONE LAVORI DELL'INTERVENTO DI EFFICIENTAMENTO ENERGETICO DELLA PUBBLICA IL</t>
  </si>
  <si>
    <t>CONTRIBUTI REGIONALI PER FINANZIAMENTO DI LAVORI PUBBLICI</t>
  </si>
  <si>
    <t>CUP J89J21007680004  - CIG Z473286311 - FORNITURA E POSA IN OPERA DI AULA VERDE PRESSO IL POLO SCOLASTICO DI SAN GIOVANNI A/V - APPROV.NE PROGETTO ED AFFIDAMENTO DIRETTO MEDIANTE SISTEMA TELEMATICO ACQUISTI REGIONALE DELLA TOSCANA - ALLA DITTA ITALIAN GA</t>
  </si>
  <si>
    <t>CODICE CUP J81B20000490006 CODICE CIG 8842994D7D- MESSA IN SICUREZZA DI ALCUNI ATTRAVERSAMENTI PEDONALI SULLA SP2 VICARESE PER L'ANNO 2021 - DETERMINA A CONTRARRE TRAMITE AFFIDAMENTO DIRETTO ATTRAVERSO PIATTAFORMA TELEMATICA REGIONALE START.</t>
  </si>
  <si>
    <t>CONTRIBUTI STATALI PER INVESTIMENTI DESTINATI AD EFFICIENTAMENTO ENERGETICO EX LEGGE N. 160/2019 ART. 1 COMMI 26-69</t>
  </si>
  <si>
    <t>CUP   J87H21000450005 - CIG 876386060E  - LAVORI DI MESSA IN SICUREZZA E RISTRUTTURAZIONE DELLA PAVIMENTAZIONE DI ALCUNE STRADE NEL TERRITORIO COMUNALE PER L'ANNO 2021 - AFFIDAMENTO DIRETTO ALLA DITTA EDINFRA SRL DI LIVORNO.</t>
  </si>
  <si>
    <t>PROVENTI ILLUMINAZIONE VOTIVA DELLE SEPOLTURE  rilevante iva</t>
  </si>
  <si>
    <t>CENTRO DI RESPONSABILITA' N.2.2: SERVIZIO ECONOMATO (Respons. del servizio:Sabrina Cupitii - Respons. del procedimento: Michela Bertelli)</t>
  </si>
  <si>
    <t>3.01.02.01.014</t>
  </si>
  <si>
    <t>Proventi da trasporti funebri, pompe funebri, illuminazione votiva</t>
  </si>
  <si>
    <t>RIMBORSO DI ANTICIPAZIONE DI FONDI PER IL SERVIZIO ECONOMATO</t>
  </si>
  <si>
    <t>Rimborso anticipazione economale anno 2021</t>
  </si>
  <si>
    <t>Entrate per conto terzi e partite di giro</t>
  </si>
  <si>
    <t>Tipologia 100 - Entrate per partite di giro</t>
  </si>
  <si>
    <t>Categoria 99 - Altre entrate per partite di giro</t>
  </si>
  <si>
    <t>9.01.99.03.001</t>
  </si>
  <si>
    <t>Rimborso di fondi economali e carte aziendali</t>
  </si>
  <si>
    <t>CANONE PER OCCUPAZIONE TEMPORANEA DI SPAZI ED AREE PUBBLICHE (fino al 2004 v. cap. 381 cat 5^)</t>
  </si>
  <si>
    <t>FORNITURA 4545/2018 - ACCERTAMENTO CONTABILE DEGLI AVVISI DI ACCERTAMENTO COSAP TEMPORANEA 2011/2012 DIVENUTI ESECUTIVI</t>
  </si>
  <si>
    <t>ACCERTAMENTO CONTABILE DEGLI AVVISI DI ACCERTAMENTO COSAP TEMPORANEA 2011/2012 DIVENUTI ESECUTIVI</t>
  </si>
  <si>
    <t>CENTRO DI RESPONSABILITA' N. 4 POLIZIA MUNICIPALE - (Responsabile del Servizio)</t>
  </si>
  <si>
    <t>FORNITURA 4515 DEL 19/11/2019 - AVVISI DI ACCERTAMENTO COSAP TEMPORANEA</t>
  </si>
  <si>
    <t xml:space="preserve"> ACCERTAMENTO CONTABILE DEGLI AVVISI DI ACCERTAMENTO COSAP TEMPORANEA</t>
  </si>
  <si>
    <t>RUOLI COATTIVI DI SANZIONI AMMINISTRATIVE PER VIOLAZIONI AL CODICE DELLA STRADA</t>
  </si>
  <si>
    <t>RIVERSAMENTO ruolo coattivo emesso nel 2011 prot. n.2045/2011 relativo a sanzioni amm.ve 2006/07/08/09 non pagate per violazioni al codice della strada(di iniziali E.246.159,65 già detratti sgravi)</t>
  </si>
  <si>
    <t>Ruolo coattivo prot. n. 2045/2011 relativo a sanzioni 2006/07/08/09 non pagate (di iniziali euro 246.524,49), per violazioni al codice della strada, affidato nel 2011 per la riscossione a Equitalia</t>
  </si>
  <si>
    <t>Tipologia 200 - Proventi derivanti dall'attivita' di controllo e repressione delle irregolarita' e degli illeciti</t>
  </si>
  <si>
    <t>Categoria 2 - Entrate da famiglie derivanti dall'attivita' di controllo e repressione delle irregolarita' e degli illeciti</t>
  </si>
  <si>
    <t>3.02.02.01.004</t>
  </si>
  <si>
    <t>Proventi da multe e sanzioni per violazioni delle norme del codice della strada a carico delle famiglie</t>
  </si>
  <si>
    <t>RIVERSAMENTO Ruolo coattivo emesso nel 2011 prot. n. 2015/2011 relativo a sanzioni 2006/07/08/09 non pagate (di iniziali E.29.179,60), per violazioni al codice della strada</t>
  </si>
  <si>
    <t>Ruolo coattivo prot. n. 2015/2011 relativo a sanzioni 2006/07/08/09 non pagate (di iniziali euro 29.179,60), per violazioni al codice della strada, affidato nel 2011 per la riscossione a Equitalia</t>
  </si>
  <si>
    <t>Ruolo coattivo emesso nel 2011 prot. n. 8009/2011 relativo a sanzioni 2008-2009 non pagate (di iniziali E.5.135,30), per violazioni al codice della strada</t>
  </si>
  <si>
    <t>Ruolo coattivo prot. n. 8009/2011 relativo a sanzioni 2008-2009 non pagate (di iniziali euro 5.135,30), per violazioni al codice della strada, affidato nel 2011 per la riscossione a Equitalia</t>
  </si>
  <si>
    <t>3.02.02.01.001</t>
  </si>
  <si>
    <t>Proventi da multe, ammende, sanzioni e oblazioni a carico delle famiglie</t>
  </si>
  <si>
    <t>RIVERSAMENTO ruolo coattivo emesso nel 2012 per sanzioni al codice stradale, Fornitura Equitalia n. 2056/2012, di iniziali euro 269.091,06 meno sgravi 1.055,10</t>
  </si>
  <si>
    <t>Ruolo coattivo per sanzioni al codice stradale, Fornitura Equitalia n. 2056/2012, di iniziali euro 269.091,06</t>
  </si>
  <si>
    <t>Ruolo coattivo emesso nel 2012 per sanzioni al codice stradale, Fornitura Equitalia n. 2035/2012, di iniziali euro 6.993,02</t>
  </si>
  <si>
    <t>Ruolo coattivo per sanzioni al codice stradale, Fornitura Equitalia n. 2035/2012, di iniziali euro 6.993,02</t>
  </si>
  <si>
    <t>Riversamento ruolo coattivo 2013 per Sanzioni al codice stradale, Fornitura 2024/2013 di iniziali euro 185.185,93</t>
  </si>
  <si>
    <t>Ruolo coattivo Sanzioni al codice stradale fornitura n.2024/2013 di euro 185.185,93</t>
  </si>
  <si>
    <t>RIVERSAMENTO Ruolo coattivo 2013 per Sanzioni al codice stradale, fornitura n.4589/2012 di iniziali euro 3.805,91</t>
  </si>
  <si>
    <t>Ruolo coattivo Sanzioni al codice stradale fornitura n.4589/2012 di euro 3.805,91</t>
  </si>
  <si>
    <t>RIVERSAMENTO Ruolo coattivo 2014 per sanzioni stradali 2010-2012, fornitura n.2009/2013 di iniziali euro 64.124,99</t>
  </si>
  <si>
    <t>Ruolo coattivo 2014 per sanzioni stradali 2010-2012, fornitura n.2009/2013 di iniziali euro 64.124,99</t>
  </si>
  <si>
    <t>verbali deifinitivi e non riscossi  (successivamente iscritti a ruolo - fornitura 2011/2015 al netto degli sgravi già effettuati (importo originario ruolo 58..829,24)</t>
  </si>
  <si>
    <t>APPROVAZIONE RUOLI RELATIVI ALLE SANZIONI AMMINISTRATIVE PER VIOLAZIONE ALLE NORME SULLA CIRCOLAZIONE STRADALE PER LE QUALI NON E'AVVENUTO IL PAGAMENTO IN MISURA RIDOTTA. RATA ANNO 2015 - IMPORTO EURO 58.829,24</t>
  </si>
  <si>
    <t>RUOLO verbali sanzioni per violazioni al cds definitivi e non pagati - fornitura 2020 del 27/01/2016 - RATA ANNO 2016 - IMPORTO A 8.907,72</t>
  </si>
  <si>
    <t xml:space="preserve"> APPROVAZIONE RUOLI RELATIVI ALLE SANZIONI AMMINISTRATIVE PER VIOLAZIONE ALLE NORME SULLA CIRCOLAZIONE STRADALE PER LE QUALI NON È AVVENUTO IL PAGAMENTO IN MISURA RIDOTTA. RATA ANNO 2016 - IMPORTO A 8.907,72</t>
  </si>
  <si>
    <t>Fornitura dei ruoli n. 2031 del 11 maggio 2016 relativi alle sanzioni per violazioni al cod stradale RATA ANNO 2016 - IMPORTO A 49.178,51</t>
  </si>
  <si>
    <t xml:space="preserve"> APPROVAZIONE RUOLI RELATIVI ALLE SANZIONI AMMINISTRATIVE PER VIOLAZIONE ALLE NORME SULLA CIRCOLAZIONE STRADALE PER LE QUALI NON È AVVENUTO IL PAGAMENTO IN MISURA RIDOTTA. RATA ANNO 2016 ¿ IMPORTO A 49.178,51</t>
  </si>
  <si>
    <t>APPROVAZIONE RUOLI RELATIVI ALLE SANZIONI AMMINISTRATIVE PER VIOLAZIONE C.S. ANNO 2017 FORNITURA N 2040 DEL 24/5/17 - IMPORTO A 65.416,57</t>
  </si>
  <si>
    <t>APPROVAZIONE RUOLI RELATIVI ALLE SANZIONI AMMINISTRATIVE PER VIOLAZIONE ALLE NORME SULLA CIRCOLAZIONE STRADALE PER LE QUALI NON È AVVENUTO IL PAGAMENTO IN MISURA RIDOTTA. RATA ANNO 2017 ¿ IMPORTO A 65.416,57</t>
  </si>
  <si>
    <t>FORNITURA N. 2006/18 - APPROVAZIONE VERBALI DEFINITIVI ED AVVIATI AL COATTIVO  RELATIVI ALLE SANZIONI AMMINISTRATIVE PER VIOLAZIONE ALLE NORME SULLA CIRCOLAZIONE STRADALE PER LE QUALI NON È AVVENUTO IL PAGAMENTO IN MISURA RIDOTTA. RATA ANNO 2018  IMPORTO</t>
  </si>
  <si>
    <t>APPROVAZIONE VERBALI DEFINITIVI ED AVVIATI AL COATTIVO  RELATIVI ALLE SANZIONI AMMINISTRATIVE PER VIOLAZIONE ALLE NORME SULLA CIRCOLAZIONE STRADALE PER LE QUALI NON È AVVENUTO IL PAGAMENTO IN MISURA RIDOTTA. RATA ANNO 2018 IMPORTO A 37722,01</t>
  </si>
  <si>
    <t>FORNITURA 2037 /19 VERBALI DEFINITIVI ED AVVIATI AL COATTIVO  RELATIVI ALLE SANZIONI AMMINISTRATIVE PER VIOLAZIONE ALLE NORME SULLA CIRCOLAZIONE STRADALE PER LE QUALI NON È AVVENUTO IL PAGAMENTO IN MISURA RIDOTTA. RATA ANNO 2019  IMPORTO A 190.179,62</t>
  </si>
  <si>
    <t>APPROVAZIONE VERBALI DEFINITIVI ED AVVIATI AL COATTIVO  RELATIVI ALLE SANZIONI AMMINISTRATIVE PER VIOLAZIONE ALLE NORME SULLA CIRCOLAZIONE STRADALE PER LE QUALI NON È AVVENUTO IL PAGAMENTO IN MISURA RIDOTTA. RATA ANNO 2019 ¿ IMPORTO A 190.179,62</t>
  </si>
  <si>
    <t>APPROVAZIONE VERBALI DEFINITIVI ED AVVIATI AL COATTIVO  RELATIVI ALLE SANZIONI AMMINISTRATIVE PER VIOLAZIONE ALLE NORME SULLA CIRCOLAZIONE STRADALE PER LE QUALI NON È AVVENUTO IL PAGAMENTO IN MISURA RIDOTTA. RATA ANNO 2020 ¿ IMPORTO A 97.869,87</t>
  </si>
  <si>
    <t>APPROVAZIONE VERBALI DEFINITIVI ED AVVIATI AL COATTIVO  RELATIVI ALLE SANZIONI AMMINISTRATIVE PER VIOLAZIONE ALLE NORME SULLA CIRCOLAZIONE STRADALE PER LE QUALI NON È AVVENUTO IL PAGAMENTO IN MISURA RIDOTTA. RATA ANNO 2020 IMPORTO A 97.869,87</t>
  </si>
  <si>
    <t>APPROVAZIONE VERBALI DEFINITIVI ED AVVIATI AL COATTIVO  RELATIVI ALLE SANZIONI AMMINISTRATIVE PER VIOLAZIONE ALLE NORME SULLA CIRCOLAZIONE STRADALE PER LE QUALI NON È AVVENUTO IL PAGAMENTO IN MISURA RIDOTTA. RATA ANNO 2021 - IMPORTO A 321.55</t>
  </si>
  <si>
    <t>APPROVAZIONE VERBALI DEFINITIVI ED AVVIATI AL COATTIVO  RELATIVI ALLE SANZIONI AMMINISTRATIVE PER VIOLAZIONE ALLE NORME SULLA CIRCOLAZIONE STRADALE PER LE QUALI NON È AVVENUTO IL PAGAMENTO IN MISURA RIDOTTA. RATA ANNO 2021 - IMPORTO A 23.237.51</t>
  </si>
  <si>
    <t>(Risc. diretta) PROVENTI DA SANZIONI PER VIOLAZIONI AL CODICE DELLA STRADA DIVERSE DAI LIMITI DI VELOCITA', DI INTERA SPETTANZA DEL COMUNE</t>
  </si>
  <si>
    <t>(Risc. diretta e Ruoli) PROVENTO DA SANZIONI AMMINISTRATIVE PER VIOLAZIONE DI LEGGI, REGOLAMENTI E ORDINANZE</t>
  </si>
  <si>
    <t>Ruolo coattivo emesso nel 2011 prot. n.9013/2011 relativo a sanzioni 2009-2010 non pagate (di iniziali E.1.722,70), per violazione a regolamenti e ordinanze</t>
  </si>
  <si>
    <t>Ruolo coattivo prot. n. 9013/2011 relativo a sanzioni 2009 e2010 non pagate (di iniziali euro 1.722,70), per violazione ai regolamenti e ordinanze, affidato nel 2011 per la riscossione a Equitalia</t>
  </si>
  <si>
    <t>3.02.02.01.002</t>
  </si>
  <si>
    <t>Proventi da multe e sanzioni per violazioni delle norme di polizia amministrativa a carico delle famiglie</t>
  </si>
  <si>
    <t>Ruolo coattivo emesso nel 2011 prot. 8008/2011 di euro 7378,00 per inadempienza a obblighi contrattuali  da parte di Olivicoltori Riuniti Srl di Vicopisano</t>
  </si>
  <si>
    <t>Approvazione Ruolo coattivo prot. 8008/2011 per inadempienza a obblighi contrattuali  da parte di Olivicoltori Riuniti Srl di Vicopisano</t>
  </si>
  <si>
    <t>RIVERSAMENTO Ruolo coattivo emesso a fine 2011 per sanzioni amministrative a leggi e regolamenti, Fornitura Equitalia n. 8006/2012, di iniziali euro 6.291,80</t>
  </si>
  <si>
    <t>Ruolo coattivo per sanzioni amministrative a leggi e regolamenti, Fornitura Equitalia n. 8006/2012, di iniziali euro 6.291,80</t>
  </si>
  <si>
    <t>Ruolo coattivo 2013 per Sanzioni per violazione norme ai regolamenti e ordinanze, fornitura n.4549/2012 di euro 292,80</t>
  </si>
  <si>
    <t>Ruolo coattivo Sanzioni per violazione norme ai regolamenti e ordinanze, fornitura n.4549/2012 di euro 292,80</t>
  </si>
  <si>
    <t>Ruolo sanzioni amm. per violazione ai regolamenti comunali Fornitura 2060/2013 di inziali euro 5.652,15</t>
  </si>
  <si>
    <t>Ruolo coattivo 2014 per sanzioni amm.ve per violazione alle norme e regolamenti 2011-2012, fornitura n.2016/2013 di iniziali euro 2.042,40</t>
  </si>
  <si>
    <t>APPROVAZIONE FORNITURA N. 2008 DEL 17/01/2017 ANNO 2016 - RUOLI RELATIVI ALLE SANZIONI AMMINISTRATIVE PER VIOLAZIONE ALLE NORME DEI R.C.ED ORDINANZE SINDACALI PER LE QUALI NON È AVVENUTO IL PAGAMENTO IN MISURA RIDOTTA IMPORTO A 885,80.</t>
  </si>
  <si>
    <t>FCDE</t>
  </si>
  <si>
    <t>Importo residuo al 31/12/2021</t>
  </si>
  <si>
    <t>Mantenimento s/n</t>
  </si>
  <si>
    <t xml:space="preserve">MOTIVAZIONE </t>
  </si>
  <si>
    <t>RIACCERTAMENTO ORDINARIO  RIDUZIONE / ELIMINAZIONE /RESIDUI NON ESIGIBILI AL 31/12/2020  IN ASSENZA DI OG PERFEZIONATA  (A)</t>
  </si>
  <si>
    <t>RIACCERTAMENTO ORDINARIO  RIDUZIONE / ELIMINAZIONE /RESIDUI NON ESIGIBILI AL 31/12/2020 IN ASSENZA DI OG PERFEZIONATA  A RIDUZIONE AVANZO VINCOLATO (B)</t>
  </si>
  <si>
    <t xml:space="preserve">riaccertamento ordinario REIMPUTAZIONE RESIDUI NON ESIGIBILI FPV (C) </t>
  </si>
  <si>
    <t>RIACCERTAMENTO  ORDINARIO MANTENIMENTO RESIDUI ESIGIBILI AL 31/12/2021 (D)</t>
  </si>
  <si>
    <t>codice servizio</t>
  </si>
  <si>
    <t>descrizione servizio</t>
  </si>
  <si>
    <t>FIRMA DEI RESPONSABILI  DI SERVIZIO ( ciascuno per quanto di competenza ai sensi del D.Lgs 118/2011 )</t>
  </si>
  <si>
    <t>IL  RESPONSABILE 1° SERVIZIO</t>
  </si>
  <si>
    <t>(Dott. Giacomo Minuti)</t>
  </si>
  <si>
    <t>IL RESPONSABILE 2° SERVIZIO</t>
  </si>
  <si>
    <t>(D.ssa Sabrina Cupiti)</t>
  </si>
  <si>
    <t>IL RESPONSABILE DEL 3° SERVIZIO</t>
  </si>
  <si>
    <t>(Arch. Marta Fioravanti)</t>
  </si>
  <si>
    <t>IL RESPONSABILE DEL 4° SERVIZIO</t>
  </si>
  <si>
    <t>IL DATORE DI LAVORO - SEGRETARIO COMUNALE</t>
  </si>
  <si>
    <t>(D.ssa Ilaria Bianchini)</t>
  </si>
  <si>
    <t>S</t>
  </si>
  <si>
    <t xml:space="preserve">Presenta i requisiti del mantenimento ai sensi dell'art. 189 del TUEL - </t>
  </si>
  <si>
    <t>N</t>
  </si>
  <si>
    <t>Non presenta i requisiti del mantenimento ai sensi dell'art. 189 del TUEL - insussistente -procedimento concluso - insussistente</t>
  </si>
  <si>
    <t>Non presenta i requisiti del mantenimento ai sensi dell'art. 189 del TUEL - insussistente -procedimento concluso - insussistente - doppio accertamento</t>
  </si>
  <si>
    <t>Non presenta i requisiti del mantenimento ai sensi dell'art. 189 del TUEL - insussistente -procedimento concluso - insussistente - errata contabilizzazione - ruoli ante 2011 che vanno per cassa</t>
  </si>
  <si>
    <t>Non presenta i requisiti del mantenimento ai sensi dell'art. 189 del TUEL - insussistente -procedimento concluso - insussistente per rinuncia alla tessera sindacale</t>
  </si>
  <si>
    <t xml:space="preserve">Non presenta i requisiti del mantenimento ai sensi dell'art. 189 del TUEL - insussistente -procedimento concluso - insussistente - rinuncia </t>
  </si>
  <si>
    <t>Presenta i requisiti del mantenimento ai sensi dell'art. 189 del TUEL - contributo a rendicontazione</t>
  </si>
  <si>
    <t>p</t>
  </si>
  <si>
    <t>P</t>
  </si>
  <si>
    <t>Non presenta i requisiti del mantenimento ai sensi dell'art. 189 del TUEL - insussistente -procedimento concluso - insussistente - contributo a rendicontazione ridotto per minore spesa</t>
  </si>
  <si>
    <t>Non presenta i requisiti del mantenimento ai sensi dell'art. 189 del TUEL - insussistente -procedimento concluso - insussistente - non eliminato per errore lo scorso esercizio</t>
  </si>
  <si>
    <t>Non presenta i requisiti del mantenimento ai sensi dell'art. 189 del TUEL - insussistente -procedimento concluso - insussistente - errato accertamento di entrate che sono contabilizzate per cassa ai sensi del principio  - no FCDE</t>
  </si>
  <si>
    <t>si mantiene importo a  saldo 2020 per l'importo riaccertato -il resto insussistenza attiva per minor gettito  rispetto alle previsioni</t>
  </si>
  <si>
    <t>Presenta i requisiti del mantenimento ai sensi dell'art. 189 del TUEL - contributo a rendicontazione - CORRISPONDE AL SALDO SU CCP AL 31/12/2021  NO FCDE</t>
  </si>
  <si>
    <t xml:space="preserve">Presenta i requisiti del mantenimento ai sensi dell'art. 189 del TUEL </t>
  </si>
  <si>
    <t>FONDI DESTINATI A SPESE PER ORDINE PUBBLICO COVID 19 CAPITOLO SPESA 1726/3 IMPEGNO 2348/2020</t>
  </si>
  <si>
    <t>Presenta i requisiti del mantenimento ai sensi dell'art. 189 del TUEL -- Compensate euro 50,00 dovute per identiche finalità al Comune di San Miniato</t>
  </si>
  <si>
    <t xml:space="preserve">  presenta i requisiti del mantenimento ai sensi dell'art. 189 del TUEL  tuttavia l'importo va  ridotto a seguito di ribasso d'asta ad euro 31.015,35  e conseguente riduzione del contributo </t>
  </si>
  <si>
    <t>Presenta i requisiti del mantenimento ai sensi dell'art. 189 del TUEL - utilizzato credito nel 2022 a compensazione</t>
  </si>
  <si>
    <t>Vicopisano 04/04/2022</t>
  </si>
  <si>
    <t>(Responsabile Riccardo Sodi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</si>
</sst>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15" fontId="0" fillId="0" borderId="0" xfId="0" applyNumberFormat="1"/>
    <xf numFmtId="43" fontId="18" fillId="0" borderId="0" xfId="1" applyFont="1"/>
    <xf numFmtId="0" fontId="16" fillId="0" borderId="0" xfId="0" applyFont="1" applyAlignment="1">
      <alignment wrapText="1"/>
    </xf>
    <xf numFmtId="0" fontId="16" fillId="0" borderId="10" xfId="0" applyFont="1" applyBorder="1" applyAlignment="1">
      <alignment wrapText="1"/>
    </xf>
    <xf numFmtId="43" fontId="19" fillId="33" borderId="10" xfId="1" applyFont="1" applyFill="1" applyBorder="1" applyAlignment="1">
      <alignment wrapText="1"/>
    </xf>
    <xf numFmtId="43" fontId="18" fillId="0" borderId="10" xfId="1" applyFont="1" applyBorder="1" applyAlignment="1">
      <alignment wrapText="1"/>
    </xf>
    <xf numFmtId="0" fontId="0" fillId="0" borderId="10" xfId="0" applyBorder="1"/>
    <xf numFmtId="43" fontId="18" fillId="0" borderId="10" xfId="1" applyFont="1" applyBorder="1"/>
    <xf numFmtId="0" fontId="0" fillId="0" borderId="10" xfId="0" applyFill="1" applyBorder="1"/>
    <xf numFmtId="43" fontId="19" fillId="34" borderId="10" xfId="1" applyFont="1" applyFill="1" applyBorder="1" applyAlignment="1">
      <alignment wrapText="1"/>
    </xf>
    <xf numFmtId="43" fontId="19" fillId="35" borderId="10" xfId="1" applyFont="1" applyFill="1" applyBorder="1" applyAlignment="1">
      <alignment wrapText="1"/>
    </xf>
    <xf numFmtId="0" fontId="0" fillId="35" borderId="10" xfId="0" applyFill="1" applyBorder="1"/>
    <xf numFmtId="43" fontId="19" fillId="36" borderId="10" xfId="1" applyFont="1" applyFill="1" applyBorder="1" applyAlignment="1">
      <alignment wrapText="1"/>
    </xf>
    <xf numFmtId="0" fontId="0" fillId="36" borderId="10" xfId="0" applyFill="1" applyBorder="1"/>
    <xf numFmtId="43" fontId="20" fillId="0" borderId="10" xfId="1" applyFont="1" applyBorder="1" applyAlignment="1">
      <alignment wrapText="1"/>
    </xf>
    <xf numFmtId="0" fontId="21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6" fillId="0" borderId="10" xfId="0" applyFont="1" applyBorder="1"/>
    <xf numFmtId="0" fontId="16" fillId="0" borderId="0" xfId="0" applyFont="1"/>
    <xf numFmtId="43" fontId="0" fillId="34" borderId="10" xfId="1" applyFont="1" applyFill="1" applyBorder="1"/>
    <xf numFmtId="43" fontId="0" fillId="0" borderId="0" xfId="1" applyFont="1"/>
    <xf numFmtId="43" fontId="16" fillId="34" borderId="10" xfId="1" applyFont="1" applyFill="1" applyBorder="1"/>
    <xf numFmtId="0" fontId="16" fillId="35" borderId="10" xfId="0" applyFont="1" applyFill="1" applyBorder="1"/>
    <xf numFmtId="0" fontId="16" fillId="36" borderId="10" xfId="0" applyFont="1" applyFill="1" applyBorder="1"/>
    <xf numFmtId="43" fontId="16" fillId="0" borderId="10" xfId="0" applyNumberFormat="1" applyFont="1" applyBorder="1"/>
    <xf numFmtId="0" fontId="16" fillId="0" borderId="10" xfId="0" applyFont="1" applyBorder="1" applyAlignment="1">
      <alignment horizontal="center" wrapText="1"/>
    </xf>
    <xf numFmtId="15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43" fontId="20" fillId="0" borderId="10" xfId="1" applyFont="1" applyFill="1" applyBorder="1" applyAlignment="1">
      <alignment wrapText="1"/>
    </xf>
    <xf numFmtId="43" fontId="16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33CCFF"/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3"/>
  <sheetViews>
    <sheetView tabSelected="1" workbookViewId="0"/>
  </sheetViews>
  <sheetFormatPr defaultRowHeight="15" x14ac:dyDescent="0.25"/>
  <cols>
    <col min="3" max="3" width="37.5703125" customWidth="1"/>
    <col min="5" max="5" width="9.140625" style="20"/>
    <col min="6" max="6" width="9" style="30" customWidth="1"/>
    <col min="7" max="7" width="56" customWidth="1"/>
    <col min="8" max="8" width="14.7109375" style="2" bestFit="1" customWidth="1"/>
    <col min="9" max="9" width="10.140625" customWidth="1"/>
    <col min="10" max="10" width="40.42578125" customWidth="1"/>
    <col min="11" max="11" width="15" style="22" customWidth="1"/>
    <col min="12" max="12" width="14.140625" customWidth="1"/>
    <col min="13" max="13" width="18.28515625" customWidth="1"/>
    <col min="14" max="14" width="14.7109375" style="20" bestFit="1" customWidth="1"/>
    <col min="16" max="16" width="23.5703125" customWidth="1"/>
  </cols>
  <sheetData>
    <row r="1" spans="1:43" s="3" customFormat="1" ht="14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7" t="s">
        <v>348</v>
      </c>
      <c r="G1" s="4" t="s">
        <v>5</v>
      </c>
      <c r="H1" s="6" t="s">
        <v>349</v>
      </c>
      <c r="I1" s="4" t="s">
        <v>350</v>
      </c>
      <c r="J1" s="4" t="s">
        <v>351</v>
      </c>
      <c r="K1" s="10" t="s">
        <v>352</v>
      </c>
      <c r="L1" s="11" t="s">
        <v>353</v>
      </c>
      <c r="M1" s="13" t="s">
        <v>354</v>
      </c>
      <c r="N1" s="5" t="s">
        <v>355</v>
      </c>
      <c r="O1" s="4" t="s">
        <v>356</v>
      </c>
      <c r="P1" s="3" t="s">
        <v>357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6</v>
      </c>
      <c r="AI1" s="3" t="s">
        <v>7</v>
      </c>
      <c r="AJ1" s="3" t="s">
        <v>8</v>
      </c>
      <c r="AK1" s="3" t="s">
        <v>9</v>
      </c>
      <c r="AL1" s="3" t="s">
        <v>10</v>
      </c>
      <c r="AM1" s="3" t="s">
        <v>11</v>
      </c>
      <c r="AN1" s="3" t="s">
        <v>12</v>
      </c>
      <c r="AO1" s="3" t="s">
        <v>13</v>
      </c>
      <c r="AP1" s="3" t="s">
        <v>14</v>
      </c>
      <c r="AQ1" s="3" t="s">
        <v>15</v>
      </c>
    </row>
    <row r="2" spans="1:43" ht="23.25" x14ac:dyDescent="0.25">
      <c r="A2" s="7">
        <v>105</v>
      </c>
      <c r="B2" s="7">
        <v>0</v>
      </c>
      <c r="C2" s="7" t="s">
        <v>33</v>
      </c>
      <c r="D2" s="7">
        <v>2020</v>
      </c>
      <c r="E2" s="19">
        <v>2100</v>
      </c>
      <c r="F2" s="28"/>
      <c r="G2" s="7" t="s">
        <v>34</v>
      </c>
      <c r="H2" s="8">
        <v>566.20000000000005</v>
      </c>
      <c r="I2" s="7" t="s">
        <v>368</v>
      </c>
      <c r="J2" s="15" t="s">
        <v>369</v>
      </c>
      <c r="K2" s="21"/>
      <c r="L2" s="12"/>
      <c r="M2" s="14"/>
      <c r="N2" s="26">
        <f>H2-K2-L2-M2</f>
        <v>566.20000000000005</v>
      </c>
      <c r="O2" s="7">
        <v>1</v>
      </c>
      <c r="P2" t="s">
        <v>38</v>
      </c>
      <c r="Q2">
        <v>2</v>
      </c>
      <c r="R2" t="s">
        <v>39</v>
      </c>
      <c r="S2">
        <v>101</v>
      </c>
      <c r="T2" t="s">
        <v>40</v>
      </c>
      <c r="U2">
        <v>1</v>
      </c>
      <c r="V2" t="s">
        <v>41</v>
      </c>
      <c r="AE2" t="s">
        <v>42</v>
      </c>
      <c r="AF2" t="s">
        <v>43</v>
      </c>
      <c r="AG2" t="s">
        <v>32</v>
      </c>
      <c r="AH2">
        <v>0</v>
      </c>
      <c r="AI2">
        <v>566.20000000000005</v>
      </c>
      <c r="AJ2">
        <v>2020</v>
      </c>
      <c r="AK2">
        <v>465</v>
      </c>
      <c r="AL2" t="s">
        <v>35</v>
      </c>
      <c r="AM2">
        <v>525</v>
      </c>
      <c r="AN2" s="1">
        <v>44161</v>
      </c>
      <c r="AO2" t="s">
        <v>36</v>
      </c>
      <c r="AP2" t="s">
        <v>37</v>
      </c>
      <c r="AQ2">
        <v>1614</v>
      </c>
    </row>
    <row r="3" spans="1:43" ht="23.25" x14ac:dyDescent="0.25">
      <c r="A3" s="7">
        <v>142</v>
      </c>
      <c r="B3" s="7">
        <v>0</v>
      </c>
      <c r="C3" s="7" t="s">
        <v>44</v>
      </c>
      <c r="D3" s="7">
        <v>2020</v>
      </c>
      <c r="E3" s="19">
        <v>268</v>
      </c>
      <c r="F3" s="28"/>
      <c r="G3" s="7" t="s">
        <v>45</v>
      </c>
      <c r="H3" s="8">
        <v>7463.02</v>
      </c>
      <c r="I3" s="7" t="s">
        <v>368</v>
      </c>
      <c r="J3" s="15" t="s">
        <v>369</v>
      </c>
      <c r="K3" s="21"/>
      <c r="L3" s="12"/>
      <c r="M3" s="14"/>
      <c r="N3" s="26">
        <f t="shared" ref="N3:N66" si="0">H3-K3-L3-M3</f>
        <v>7463.02</v>
      </c>
      <c r="O3" s="7">
        <v>1</v>
      </c>
      <c r="P3" t="s">
        <v>38</v>
      </c>
      <c r="Q3">
        <v>2</v>
      </c>
      <c r="R3" t="s">
        <v>39</v>
      </c>
      <c r="S3">
        <v>101</v>
      </c>
      <c r="T3" t="s">
        <v>40</v>
      </c>
      <c r="U3">
        <v>2</v>
      </c>
      <c r="V3" t="s">
        <v>47</v>
      </c>
      <c r="AE3" t="s">
        <v>48</v>
      </c>
      <c r="AF3" t="s">
        <v>49</v>
      </c>
      <c r="AG3" t="s">
        <v>32</v>
      </c>
      <c r="AH3">
        <v>0</v>
      </c>
      <c r="AI3">
        <v>7463.02</v>
      </c>
      <c r="AJ3">
        <v>2020</v>
      </c>
      <c r="AK3">
        <v>43</v>
      </c>
      <c r="AL3" t="s">
        <v>35</v>
      </c>
      <c r="AM3">
        <v>54</v>
      </c>
      <c r="AN3" s="1">
        <v>43872</v>
      </c>
      <c r="AO3" t="s">
        <v>36</v>
      </c>
      <c r="AP3" t="s">
        <v>46</v>
      </c>
      <c r="AQ3">
        <v>237</v>
      </c>
    </row>
    <row r="4" spans="1:43" ht="23.25" x14ac:dyDescent="0.25">
      <c r="A4" s="7">
        <v>144</v>
      </c>
      <c r="B4" s="7">
        <v>0</v>
      </c>
      <c r="C4" s="7" t="s">
        <v>50</v>
      </c>
      <c r="D4" s="7">
        <v>2021</v>
      </c>
      <c r="E4" s="19">
        <v>2424</v>
      </c>
      <c r="F4" s="28"/>
      <c r="G4" s="7" t="s">
        <v>51</v>
      </c>
      <c r="H4" s="8">
        <v>12698.51</v>
      </c>
      <c r="I4" s="7" t="s">
        <v>368</v>
      </c>
      <c r="J4" s="15" t="s">
        <v>369</v>
      </c>
      <c r="K4" s="21"/>
      <c r="L4" s="12"/>
      <c r="M4" s="14"/>
      <c r="N4" s="26">
        <f t="shared" si="0"/>
        <v>12698.51</v>
      </c>
      <c r="O4" s="7">
        <v>1</v>
      </c>
      <c r="P4" t="s">
        <v>38</v>
      </c>
      <c r="Q4">
        <v>2</v>
      </c>
      <c r="R4" t="s">
        <v>39</v>
      </c>
      <c r="S4">
        <v>101</v>
      </c>
      <c r="T4" t="s">
        <v>40</v>
      </c>
      <c r="U4">
        <v>2</v>
      </c>
      <c r="V4" t="s">
        <v>47</v>
      </c>
      <c r="AE4" t="s">
        <v>48</v>
      </c>
      <c r="AF4" t="s">
        <v>49</v>
      </c>
      <c r="AG4" t="s">
        <v>32</v>
      </c>
      <c r="AH4">
        <v>0</v>
      </c>
      <c r="AI4">
        <v>12698.51</v>
      </c>
      <c r="AJ4">
        <v>2021</v>
      </c>
      <c r="AK4">
        <v>419</v>
      </c>
      <c r="AL4" t="s">
        <v>35</v>
      </c>
      <c r="AM4">
        <v>494</v>
      </c>
      <c r="AN4" s="1">
        <v>44503</v>
      </c>
      <c r="AO4" t="s">
        <v>36</v>
      </c>
      <c r="AP4" t="s">
        <v>51</v>
      </c>
      <c r="AQ4">
        <v>103</v>
      </c>
    </row>
    <row r="5" spans="1:43" ht="23.25" x14ac:dyDescent="0.25">
      <c r="A5" s="7">
        <v>145</v>
      </c>
      <c r="B5" s="7">
        <v>0</v>
      </c>
      <c r="C5" s="7" t="s">
        <v>52</v>
      </c>
      <c r="D5" s="7">
        <v>2021</v>
      </c>
      <c r="E5" s="19">
        <v>2683</v>
      </c>
      <c r="F5" s="28"/>
      <c r="G5" s="7" t="s">
        <v>53</v>
      </c>
      <c r="H5" s="8">
        <v>4438.8999999999996</v>
      </c>
      <c r="I5" s="7" t="s">
        <v>368</v>
      </c>
      <c r="J5" s="15" t="s">
        <v>369</v>
      </c>
      <c r="K5" s="21"/>
      <c r="L5" s="12"/>
      <c r="M5" s="14"/>
      <c r="N5" s="26">
        <f t="shared" si="0"/>
        <v>4438.8999999999996</v>
      </c>
      <c r="O5" s="7">
        <v>1</v>
      </c>
      <c r="P5" t="s">
        <v>38</v>
      </c>
      <c r="Q5">
        <v>2</v>
      </c>
      <c r="R5" t="s">
        <v>39</v>
      </c>
      <c r="S5">
        <v>101</v>
      </c>
      <c r="T5" t="s">
        <v>40</v>
      </c>
      <c r="U5">
        <v>2</v>
      </c>
      <c r="V5" t="s">
        <v>47</v>
      </c>
      <c r="AE5" t="s">
        <v>54</v>
      </c>
      <c r="AF5" t="s">
        <v>55</v>
      </c>
      <c r="AG5" t="s">
        <v>32</v>
      </c>
      <c r="AH5">
        <v>4438.8999999999996</v>
      </c>
      <c r="AI5">
        <v>0</v>
      </c>
      <c r="AJ5">
        <v>2021</v>
      </c>
      <c r="AK5">
        <v>472</v>
      </c>
      <c r="AL5" t="s">
        <v>35</v>
      </c>
      <c r="AM5">
        <v>557</v>
      </c>
      <c r="AN5" s="1">
        <v>44532</v>
      </c>
      <c r="AO5" t="s">
        <v>36</v>
      </c>
      <c r="AP5" t="s">
        <v>53</v>
      </c>
    </row>
    <row r="6" spans="1:43" ht="23.25" x14ac:dyDescent="0.25">
      <c r="A6" s="7">
        <v>286</v>
      </c>
      <c r="B6" s="7">
        <v>0</v>
      </c>
      <c r="C6" s="7" t="s">
        <v>56</v>
      </c>
      <c r="D6" s="7">
        <v>2012</v>
      </c>
      <c r="E6" s="19">
        <v>410</v>
      </c>
      <c r="F6" s="28"/>
      <c r="G6" s="7" t="s">
        <v>57</v>
      </c>
      <c r="H6" s="8">
        <v>147.6</v>
      </c>
      <c r="I6" s="7" t="s">
        <v>368</v>
      </c>
      <c r="J6" s="15" t="s">
        <v>369</v>
      </c>
      <c r="K6" s="21"/>
      <c r="L6" s="12"/>
      <c r="M6" s="14"/>
      <c r="N6" s="26">
        <f t="shared" si="0"/>
        <v>147.6</v>
      </c>
      <c r="O6" s="7">
        <v>1</v>
      </c>
      <c r="P6" t="s">
        <v>38</v>
      </c>
      <c r="Q6">
        <v>3</v>
      </c>
      <c r="R6" t="s">
        <v>58</v>
      </c>
      <c r="S6">
        <v>100</v>
      </c>
      <c r="T6" t="s">
        <v>59</v>
      </c>
      <c r="U6">
        <v>2</v>
      </c>
      <c r="V6" t="s">
        <v>60</v>
      </c>
      <c r="AE6" t="s">
        <v>61</v>
      </c>
      <c r="AF6" t="s">
        <v>62</v>
      </c>
      <c r="AG6" t="s">
        <v>32</v>
      </c>
      <c r="AH6">
        <v>0</v>
      </c>
      <c r="AI6">
        <v>147.6</v>
      </c>
      <c r="AJ6">
        <v>2012</v>
      </c>
      <c r="AK6">
        <v>117</v>
      </c>
      <c r="AL6" t="s">
        <v>35</v>
      </c>
      <c r="AM6">
        <v>126</v>
      </c>
      <c r="AN6" s="1">
        <v>40991</v>
      </c>
      <c r="AO6" t="s">
        <v>36</v>
      </c>
      <c r="AP6" t="s">
        <v>57</v>
      </c>
    </row>
    <row r="7" spans="1:43" ht="23.25" x14ac:dyDescent="0.25">
      <c r="A7" s="7">
        <v>468</v>
      </c>
      <c r="B7" s="7">
        <v>0</v>
      </c>
      <c r="C7" s="7" t="s">
        <v>63</v>
      </c>
      <c r="D7" s="7">
        <v>2012</v>
      </c>
      <c r="E7" s="19">
        <v>408</v>
      </c>
      <c r="F7" s="28"/>
      <c r="G7" s="7" t="s">
        <v>64</v>
      </c>
      <c r="H7" s="8">
        <v>1771.46</v>
      </c>
      <c r="I7" s="7" t="s">
        <v>368</v>
      </c>
      <c r="J7" s="15" t="s">
        <v>369</v>
      </c>
      <c r="K7" s="21"/>
      <c r="L7" s="12"/>
      <c r="M7" s="14"/>
      <c r="N7" s="26">
        <f t="shared" si="0"/>
        <v>1771.46</v>
      </c>
      <c r="O7" s="7">
        <v>1</v>
      </c>
      <c r="P7" t="s">
        <v>38</v>
      </c>
      <c r="Q7">
        <v>3</v>
      </c>
      <c r="R7" t="s">
        <v>58</v>
      </c>
      <c r="S7">
        <v>100</v>
      </c>
      <c r="T7" t="s">
        <v>59</v>
      </c>
      <c r="U7">
        <v>2</v>
      </c>
      <c r="V7" t="s">
        <v>60</v>
      </c>
      <c r="AE7" t="s">
        <v>65</v>
      </c>
      <c r="AF7" t="s">
        <v>66</v>
      </c>
      <c r="AG7" t="s">
        <v>32</v>
      </c>
      <c r="AH7">
        <v>0</v>
      </c>
      <c r="AI7">
        <v>1771.46</v>
      </c>
      <c r="AJ7">
        <v>2012</v>
      </c>
      <c r="AK7">
        <v>61</v>
      </c>
      <c r="AL7" t="s">
        <v>35</v>
      </c>
      <c r="AM7">
        <v>438</v>
      </c>
      <c r="AN7" s="1">
        <v>40896</v>
      </c>
      <c r="AO7" t="s">
        <v>36</v>
      </c>
      <c r="AP7" t="s">
        <v>64</v>
      </c>
    </row>
    <row r="8" spans="1:43" ht="23.25" x14ac:dyDescent="0.25">
      <c r="A8" s="7">
        <v>468</v>
      </c>
      <c r="B8" s="7">
        <v>0</v>
      </c>
      <c r="C8" s="7" t="s">
        <v>63</v>
      </c>
      <c r="D8" s="7">
        <v>2012</v>
      </c>
      <c r="E8" s="19">
        <v>828</v>
      </c>
      <c r="F8" s="28"/>
      <c r="G8" s="7" t="s">
        <v>67</v>
      </c>
      <c r="H8" s="8">
        <v>940.49</v>
      </c>
      <c r="I8" s="7" t="s">
        <v>368</v>
      </c>
      <c r="J8" s="15" t="s">
        <v>369</v>
      </c>
      <c r="K8" s="21"/>
      <c r="L8" s="12"/>
      <c r="M8" s="14"/>
      <c r="N8" s="26">
        <f t="shared" si="0"/>
        <v>940.49</v>
      </c>
      <c r="O8" s="7">
        <v>1</v>
      </c>
      <c r="P8" t="s">
        <v>38</v>
      </c>
      <c r="Q8">
        <v>3</v>
      </c>
      <c r="R8" t="s">
        <v>58</v>
      </c>
      <c r="S8">
        <v>100</v>
      </c>
      <c r="T8" t="s">
        <v>59</v>
      </c>
      <c r="U8">
        <v>2</v>
      </c>
      <c r="V8" t="s">
        <v>60</v>
      </c>
      <c r="AE8" t="s">
        <v>65</v>
      </c>
      <c r="AF8" t="s">
        <v>66</v>
      </c>
      <c r="AG8" t="s">
        <v>32</v>
      </c>
      <c r="AH8">
        <v>0</v>
      </c>
      <c r="AI8">
        <v>940.49</v>
      </c>
      <c r="AJ8">
        <v>2012</v>
      </c>
      <c r="AK8">
        <v>271</v>
      </c>
      <c r="AL8" t="s">
        <v>35</v>
      </c>
      <c r="AM8">
        <v>285</v>
      </c>
      <c r="AN8" s="1">
        <v>41088</v>
      </c>
      <c r="AO8" t="s">
        <v>36</v>
      </c>
      <c r="AP8" t="s">
        <v>67</v>
      </c>
    </row>
    <row r="9" spans="1:43" ht="23.25" x14ac:dyDescent="0.25">
      <c r="A9" s="7">
        <v>468</v>
      </c>
      <c r="B9" s="7">
        <v>0</v>
      </c>
      <c r="C9" s="7" t="s">
        <v>63</v>
      </c>
      <c r="D9" s="7">
        <v>2014</v>
      </c>
      <c r="E9" s="19">
        <v>830</v>
      </c>
      <c r="F9" s="28"/>
      <c r="G9" s="7" t="s">
        <v>68</v>
      </c>
      <c r="H9" s="8">
        <v>109.37</v>
      </c>
      <c r="I9" s="7" t="s">
        <v>368</v>
      </c>
      <c r="J9" s="15" t="s">
        <v>369</v>
      </c>
      <c r="K9" s="21"/>
      <c r="L9" s="12"/>
      <c r="M9" s="14"/>
      <c r="N9" s="26">
        <f t="shared" si="0"/>
        <v>109.37</v>
      </c>
      <c r="O9" s="7">
        <v>1</v>
      </c>
      <c r="P9" t="s">
        <v>38</v>
      </c>
      <c r="Q9">
        <v>3</v>
      </c>
      <c r="R9" t="s">
        <v>58</v>
      </c>
      <c r="S9">
        <v>100</v>
      </c>
      <c r="T9" t="s">
        <v>59</v>
      </c>
      <c r="U9">
        <v>2</v>
      </c>
      <c r="V9" t="s">
        <v>60</v>
      </c>
      <c r="AE9" t="s">
        <v>65</v>
      </c>
      <c r="AF9" t="s">
        <v>66</v>
      </c>
      <c r="AG9" t="s">
        <v>32</v>
      </c>
      <c r="AH9">
        <v>0</v>
      </c>
      <c r="AI9">
        <v>109.37</v>
      </c>
      <c r="AJ9">
        <v>2014</v>
      </c>
      <c r="AK9">
        <v>253</v>
      </c>
      <c r="AL9" t="s">
        <v>35</v>
      </c>
      <c r="AM9">
        <v>515</v>
      </c>
      <c r="AN9" s="1">
        <v>41627</v>
      </c>
      <c r="AO9" t="s">
        <v>36</v>
      </c>
      <c r="AP9" t="s">
        <v>68</v>
      </c>
    </row>
    <row r="10" spans="1:43" ht="23.25" x14ac:dyDescent="0.25">
      <c r="A10" s="7">
        <v>492</v>
      </c>
      <c r="B10" s="7">
        <v>0</v>
      </c>
      <c r="C10" s="7" t="s">
        <v>69</v>
      </c>
      <c r="D10" s="7">
        <v>2013</v>
      </c>
      <c r="E10" s="19">
        <v>1366</v>
      </c>
      <c r="F10" s="28"/>
      <c r="G10" s="7" t="s">
        <v>70</v>
      </c>
      <c r="H10" s="8">
        <v>5114.01</v>
      </c>
      <c r="I10" s="7" t="s">
        <v>368</v>
      </c>
      <c r="J10" s="15" t="s">
        <v>369</v>
      </c>
      <c r="K10" s="21"/>
      <c r="L10" s="12"/>
      <c r="M10" s="14"/>
      <c r="N10" s="26">
        <f t="shared" si="0"/>
        <v>5114.01</v>
      </c>
      <c r="O10" s="7">
        <v>1</v>
      </c>
      <c r="P10" t="s">
        <v>38</v>
      </c>
      <c r="Q10">
        <v>3</v>
      </c>
      <c r="R10" t="s">
        <v>58</v>
      </c>
      <c r="S10">
        <v>100</v>
      </c>
      <c r="T10" t="s">
        <v>59</v>
      </c>
      <c r="U10">
        <v>2</v>
      </c>
      <c r="V10" t="s">
        <v>60</v>
      </c>
      <c r="AE10" t="s">
        <v>71</v>
      </c>
      <c r="AF10" t="s">
        <v>72</v>
      </c>
      <c r="AG10" t="s">
        <v>32</v>
      </c>
      <c r="AH10">
        <v>0</v>
      </c>
      <c r="AI10">
        <v>5114.01</v>
      </c>
      <c r="AQ10">
        <v>8062</v>
      </c>
    </row>
    <row r="11" spans="1:43" ht="23.25" x14ac:dyDescent="0.25">
      <c r="A11" s="7">
        <v>492</v>
      </c>
      <c r="B11" s="7">
        <v>0</v>
      </c>
      <c r="C11" s="7" t="s">
        <v>69</v>
      </c>
      <c r="D11" s="7">
        <v>2014</v>
      </c>
      <c r="E11" s="19">
        <v>357</v>
      </c>
      <c r="F11" s="28"/>
      <c r="G11" s="7" t="s">
        <v>73</v>
      </c>
      <c r="H11" s="8">
        <v>1039.73</v>
      </c>
      <c r="I11" s="7" t="s">
        <v>368</v>
      </c>
      <c r="J11" s="15" t="s">
        <v>369</v>
      </c>
      <c r="K11" s="21"/>
      <c r="L11" s="12"/>
      <c r="M11" s="14"/>
      <c r="N11" s="26">
        <f t="shared" si="0"/>
        <v>1039.73</v>
      </c>
      <c r="O11" s="7">
        <v>1</v>
      </c>
      <c r="P11" t="s">
        <v>38</v>
      </c>
      <c r="Q11">
        <v>3</v>
      </c>
      <c r="R11" t="s">
        <v>58</v>
      </c>
      <c r="S11">
        <v>100</v>
      </c>
      <c r="T11" t="s">
        <v>59</v>
      </c>
      <c r="U11">
        <v>2</v>
      </c>
      <c r="V11" t="s">
        <v>60</v>
      </c>
      <c r="AE11" t="s">
        <v>71</v>
      </c>
      <c r="AF11" t="s">
        <v>72</v>
      </c>
      <c r="AG11" t="s">
        <v>32</v>
      </c>
      <c r="AH11">
        <v>0</v>
      </c>
      <c r="AI11">
        <v>1039.73</v>
      </c>
      <c r="AQ11">
        <v>8062</v>
      </c>
    </row>
    <row r="12" spans="1:43" ht="23.25" x14ac:dyDescent="0.25">
      <c r="A12" s="7">
        <v>382</v>
      </c>
      <c r="B12" s="7">
        <v>0</v>
      </c>
      <c r="C12" s="7" t="s">
        <v>74</v>
      </c>
      <c r="D12" s="7">
        <v>2019</v>
      </c>
      <c r="E12" s="19">
        <v>63</v>
      </c>
      <c r="F12" s="28"/>
      <c r="G12" s="7" t="s">
        <v>75</v>
      </c>
      <c r="H12" s="8">
        <v>1560</v>
      </c>
      <c r="I12" s="7" t="s">
        <v>368</v>
      </c>
      <c r="J12" s="15" t="s">
        <v>369</v>
      </c>
      <c r="K12" s="21"/>
      <c r="L12" s="12"/>
      <c r="M12" s="14"/>
      <c r="N12" s="26">
        <f t="shared" si="0"/>
        <v>1560</v>
      </c>
      <c r="O12" s="7">
        <v>1</v>
      </c>
      <c r="P12" t="s">
        <v>38</v>
      </c>
      <c r="Q12">
        <v>3</v>
      </c>
      <c r="R12" t="s">
        <v>58</v>
      </c>
      <c r="S12">
        <v>100</v>
      </c>
      <c r="T12" t="s">
        <v>59</v>
      </c>
      <c r="U12">
        <v>3</v>
      </c>
      <c r="V12" t="s">
        <v>76</v>
      </c>
      <c r="AE12" t="s">
        <v>77</v>
      </c>
      <c r="AF12" t="s">
        <v>78</v>
      </c>
      <c r="AG12" t="s">
        <v>32</v>
      </c>
      <c r="AH12">
        <v>0</v>
      </c>
      <c r="AI12">
        <v>1560</v>
      </c>
      <c r="AQ12">
        <v>9309</v>
      </c>
    </row>
    <row r="13" spans="1:43" ht="23.25" x14ac:dyDescent="0.25">
      <c r="A13" s="7">
        <v>382</v>
      </c>
      <c r="B13" s="7">
        <v>0</v>
      </c>
      <c r="C13" s="7" t="s">
        <v>74</v>
      </c>
      <c r="D13" s="7">
        <v>2021</v>
      </c>
      <c r="E13" s="19">
        <v>72</v>
      </c>
      <c r="F13" s="28"/>
      <c r="G13" s="7" t="s">
        <v>79</v>
      </c>
      <c r="H13" s="8">
        <v>501.02</v>
      </c>
      <c r="I13" s="7" t="s">
        <v>368</v>
      </c>
      <c r="J13" s="15" t="s">
        <v>369</v>
      </c>
      <c r="K13" s="21"/>
      <c r="L13" s="12"/>
      <c r="M13" s="14"/>
      <c r="N13" s="26">
        <f t="shared" si="0"/>
        <v>501.02</v>
      </c>
      <c r="O13" s="7">
        <v>1</v>
      </c>
      <c r="P13" t="s">
        <v>38</v>
      </c>
      <c r="Q13">
        <v>3</v>
      </c>
      <c r="R13" t="s">
        <v>58</v>
      </c>
      <c r="S13">
        <v>100</v>
      </c>
      <c r="T13" t="s">
        <v>59</v>
      </c>
      <c r="U13">
        <v>3</v>
      </c>
      <c r="V13" t="s">
        <v>76</v>
      </c>
      <c r="AE13" t="s">
        <v>77</v>
      </c>
      <c r="AF13" t="s">
        <v>78</v>
      </c>
      <c r="AG13" t="s">
        <v>32</v>
      </c>
      <c r="AH13">
        <v>0</v>
      </c>
      <c r="AI13">
        <v>501.02</v>
      </c>
      <c r="AQ13">
        <v>232</v>
      </c>
    </row>
    <row r="14" spans="1:43" ht="23.25" x14ac:dyDescent="0.25">
      <c r="A14" s="7">
        <v>515</v>
      </c>
      <c r="B14" s="7">
        <v>0</v>
      </c>
      <c r="C14" s="7" t="s">
        <v>80</v>
      </c>
      <c r="D14" s="7">
        <v>2021</v>
      </c>
      <c r="E14" s="19">
        <v>3064</v>
      </c>
      <c r="F14" s="28"/>
      <c r="G14" s="7" t="s">
        <v>81</v>
      </c>
      <c r="H14" s="8">
        <v>103137</v>
      </c>
      <c r="I14" s="7" t="s">
        <v>368</v>
      </c>
      <c r="J14" s="15" t="s">
        <v>369</v>
      </c>
      <c r="K14" s="21"/>
      <c r="L14" s="12"/>
      <c r="M14" s="14"/>
      <c r="N14" s="26">
        <f t="shared" si="0"/>
        <v>103137</v>
      </c>
      <c r="O14" s="7">
        <v>1</v>
      </c>
      <c r="P14" t="s">
        <v>38</v>
      </c>
      <c r="Q14">
        <v>3</v>
      </c>
      <c r="R14" t="s">
        <v>58</v>
      </c>
      <c r="S14">
        <v>100</v>
      </c>
      <c r="T14" t="s">
        <v>59</v>
      </c>
      <c r="U14">
        <v>3</v>
      </c>
      <c r="V14" t="s">
        <v>76</v>
      </c>
      <c r="AE14" t="s">
        <v>83</v>
      </c>
      <c r="AF14" t="s">
        <v>84</v>
      </c>
      <c r="AG14" t="s">
        <v>32</v>
      </c>
      <c r="AH14">
        <v>0</v>
      </c>
      <c r="AI14">
        <v>103137</v>
      </c>
      <c r="AJ14">
        <v>2021</v>
      </c>
      <c r="AK14">
        <v>115</v>
      </c>
      <c r="AL14" t="s">
        <v>82</v>
      </c>
      <c r="AM14">
        <v>14</v>
      </c>
      <c r="AN14" s="1">
        <v>44279</v>
      </c>
      <c r="AO14" t="s">
        <v>36</v>
      </c>
      <c r="AP14" t="s">
        <v>81</v>
      </c>
      <c r="AQ14">
        <v>8044</v>
      </c>
    </row>
    <row r="15" spans="1:43" ht="23.25" x14ac:dyDescent="0.25">
      <c r="A15" s="7">
        <v>518</v>
      </c>
      <c r="B15" s="7">
        <v>5</v>
      </c>
      <c r="C15" s="7" t="s">
        <v>85</v>
      </c>
      <c r="D15" s="7">
        <v>2021</v>
      </c>
      <c r="E15" s="19">
        <v>73</v>
      </c>
      <c r="F15" s="28"/>
      <c r="G15" s="7" t="s">
        <v>86</v>
      </c>
      <c r="H15" s="8">
        <v>3050</v>
      </c>
      <c r="I15" s="7" t="s">
        <v>368</v>
      </c>
      <c r="J15" s="15" t="s">
        <v>369</v>
      </c>
      <c r="K15" s="21"/>
      <c r="L15" s="12"/>
      <c r="M15" s="14"/>
      <c r="N15" s="26">
        <f t="shared" si="0"/>
        <v>3050</v>
      </c>
      <c r="O15" s="7">
        <v>1</v>
      </c>
      <c r="P15" t="s">
        <v>38</v>
      </c>
      <c r="Q15">
        <v>3</v>
      </c>
      <c r="R15" t="s">
        <v>58</v>
      </c>
      <c r="S15">
        <v>100</v>
      </c>
      <c r="T15" t="s">
        <v>59</v>
      </c>
      <c r="U15">
        <v>3</v>
      </c>
      <c r="V15" t="s">
        <v>76</v>
      </c>
      <c r="AE15" t="s">
        <v>83</v>
      </c>
      <c r="AF15" t="s">
        <v>84</v>
      </c>
      <c r="AG15" t="s">
        <v>32</v>
      </c>
      <c r="AH15">
        <v>3050</v>
      </c>
      <c r="AI15">
        <v>0</v>
      </c>
      <c r="AQ15">
        <v>10010</v>
      </c>
    </row>
    <row r="16" spans="1:43" ht="23.25" x14ac:dyDescent="0.25">
      <c r="A16" s="7">
        <v>518</v>
      </c>
      <c r="B16" s="7">
        <v>5</v>
      </c>
      <c r="C16" s="7" t="s">
        <v>85</v>
      </c>
      <c r="D16" s="7">
        <v>2021</v>
      </c>
      <c r="E16" s="19">
        <v>74</v>
      </c>
      <c r="F16" s="28"/>
      <c r="G16" s="7" t="s">
        <v>87</v>
      </c>
      <c r="H16" s="8">
        <v>1525</v>
      </c>
      <c r="I16" s="7" t="s">
        <v>368</v>
      </c>
      <c r="J16" s="15" t="s">
        <v>369</v>
      </c>
      <c r="K16" s="21"/>
      <c r="L16" s="12"/>
      <c r="M16" s="14"/>
      <c r="N16" s="26">
        <f t="shared" si="0"/>
        <v>1525</v>
      </c>
      <c r="O16" s="7">
        <v>1</v>
      </c>
      <c r="P16" t="s">
        <v>38</v>
      </c>
      <c r="Q16">
        <v>3</v>
      </c>
      <c r="R16" t="s">
        <v>58</v>
      </c>
      <c r="S16">
        <v>100</v>
      </c>
      <c r="T16" t="s">
        <v>59</v>
      </c>
      <c r="U16">
        <v>3</v>
      </c>
      <c r="V16" t="s">
        <v>76</v>
      </c>
      <c r="AE16" t="s">
        <v>83</v>
      </c>
      <c r="AF16" t="s">
        <v>84</v>
      </c>
      <c r="AG16" t="s">
        <v>32</v>
      </c>
      <c r="AH16">
        <v>0</v>
      </c>
      <c r="AI16">
        <v>1525</v>
      </c>
      <c r="AQ16">
        <v>9208</v>
      </c>
    </row>
    <row r="17" spans="1:43" ht="23.25" x14ac:dyDescent="0.25">
      <c r="A17" s="7">
        <v>518</v>
      </c>
      <c r="B17" s="7">
        <v>7</v>
      </c>
      <c r="C17" s="7" t="s">
        <v>88</v>
      </c>
      <c r="D17" s="7">
        <v>2021</v>
      </c>
      <c r="E17" s="19">
        <v>3065</v>
      </c>
      <c r="F17" s="28"/>
      <c r="G17" s="7" t="s">
        <v>81</v>
      </c>
      <c r="H17" s="8">
        <v>7122.56</v>
      </c>
      <c r="I17" s="7" t="s">
        <v>368</v>
      </c>
      <c r="J17" s="15" t="s">
        <v>369</v>
      </c>
      <c r="K17" s="21"/>
      <c r="L17" s="12"/>
      <c r="M17" s="14"/>
      <c r="N17" s="26">
        <f t="shared" si="0"/>
        <v>7122.56</v>
      </c>
      <c r="O17" s="7">
        <v>1</v>
      </c>
      <c r="P17" t="s">
        <v>38</v>
      </c>
      <c r="Q17">
        <v>3</v>
      </c>
      <c r="R17" t="s">
        <v>58</v>
      </c>
      <c r="S17">
        <v>100</v>
      </c>
      <c r="T17" t="s">
        <v>59</v>
      </c>
      <c r="U17">
        <v>3</v>
      </c>
      <c r="V17" t="s">
        <v>76</v>
      </c>
      <c r="AE17" t="s">
        <v>83</v>
      </c>
      <c r="AF17" t="s">
        <v>84</v>
      </c>
      <c r="AG17" t="s">
        <v>32</v>
      </c>
      <c r="AH17">
        <v>0</v>
      </c>
      <c r="AI17">
        <v>7122.56</v>
      </c>
      <c r="AJ17">
        <v>2021</v>
      </c>
      <c r="AK17">
        <v>115</v>
      </c>
      <c r="AL17" t="s">
        <v>82</v>
      </c>
      <c r="AM17">
        <v>14</v>
      </c>
      <c r="AN17" s="1">
        <v>44279</v>
      </c>
      <c r="AO17" t="s">
        <v>36</v>
      </c>
      <c r="AP17" t="s">
        <v>81</v>
      </c>
      <c r="AQ17">
        <v>9208</v>
      </c>
    </row>
    <row r="18" spans="1:43" ht="34.5" x14ac:dyDescent="0.25">
      <c r="A18" s="7">
        <v>274</v>
      </c>
      <c r="B18" s="7">
        <v>1</v>
      </c>
      <c r="C18" s="7" t="s">
        <v>89</v>
      </c>
      <c r="D18" s="7">
        <v>2020</v>
      </c>
      <c r="E18" s="19">
        <v>1217</v>
      </c>
      <c r="F18" s="28"/>
      <c r="G18" s="7" t="s">
        <v>90</v>
      </c>
      <c r="H18" s="8">
        <v>502.43</v>
      </c>
      <c r="I18" s="7" t="s">
        <v>370</v>
      </c>
      <c r="J18" s="15" t="s">
        <v>371</v>
      </c>
      <c r="K18" s="21">
        <v>502.43</v>
      </c>
      <c r="L18" s="12"/>
      <c r="M18" s="14"/>
      <c r="N18" s="26">
        <f t="shared" si="0"/>
        <v>0</v>
      </c>
      <c r="O18" s="7">
        <v>1</v>
      </c>
      <c r="P18" t="s">
        <v>38</v>
      </c>
      <c r="Q18">
        <v>3</v>
      </c>
      <c r="R18" t="s">
        <v>58</v>
      </c>
      <c r="S18">
        <v>500</v>
      </c>
      <c r="T18" t="s">
        <v>92</v>
      </c>
      <c r="U18">
        <v>2</v>
      </c>
      <c r="V18" t="s">
        <v>93</v>
      </c>
      <c r="AE18" t="s">
        <v>94</v>
      </c>
      <c r="AF18" t="s">
        <v>95</v>
      </c>
      <c r="AG18" t="s">
        <v>32</v>
      </c>
      <c r="AH18">
        <v>0</v>
      </c>
      <c r="AI18">
        <v>502.43</v>
      </c>
      <c r="AJ18">
        <v>2020</v>
      </c>
      <c r="AK18">
        <v>279</v>
      </c>
      <c r="AL18" t="s">
        <v>35</v>
      </c>
      <c r="AM18">
        <v>311</v>
      </c>
      <c r="AN18" s="1">
        <v>44042</v>
      </c>
      <c r="AO18" t="s">
        <v>36</v>
      </c>
      <c r="AP18" t="s">
        <v>91</v>
      </c>
      <c r="AQ18">
        <v>2478</v>
      </c>
    </row>
    <row r="19" spans="1:43" ht="34.5" x14ac:dyDescent="0.25">
      <c r="A19" s="7">
        <v>274</v>
      </c>
      <c r="B19" s="7">
        <v>1</v>
      </c>
      <c r="C19" s="7" t="s">
        <v>89</v>
      </c>
      <c r="D19" s="7">
        <v>2020</v>
      </c>
      <c r="E19" s="19">
        <v>1218</v>
      </c>
      <c r="F19" s="28"/>
      <c r="G19" s="7" t="s">
        <v>90</v>
      </c>
      <c r="H19" s="8">
        <v>4743.59</v>
      </c>
      <c r="I19" s="7" t="s">
        <v>370</v>
      </c>
      <c r="J19" s="15" t="s">
        <v>371</v>
      </c>
      <c r="K19" s="21">
        <v>4743.59</v>
      </c>
      <c r="L19" s="12"/>
      <c r="M19" s="14"/>
      <c r="N19" s="26">
        <f t="shared" si="0"/>
        <v>0</v>
      </c>
      <c r="O19" s="7">
        <v>1</v>
      </c>
      <c r="P19" t="s">
        <v>38</v>
      </c>
      <c r="Q19">
        <v>3</v>
      </c>
      <c r="R19" t="s">
        <v>58</v>
      </c>
      <c r="S19">
        <v>500</v>
      </c>
      <c r="T19" t="s">
        <v>92</v>
      </c>
      <c r="U19">
        <v>2</v>
      </c>
      <c r="V19" t="s">
        <v>93</v>
      </c>
      <c r="AE19" t="s">
        <v>94</v>
      </c>
      <c r="AF19" t="s">
        <v>95</v>
      </c>
      <c r="AG19" t="s">
        <v>32</v>
      </c>
      <c r="AH19">
        <v>0</v>
      </c>
      <c r="AI19">
        <v>4743.59</v>
      </c>
      <c r="AJ19">
        <v>2020</v>
      </c>
      <c r="AK19">
        <v>279</v>
      </c>
      <c r="AL19" t="s">
        <v>35</v>
      </c>
      <c r="AM19">
        <v>311</v>
      </c>
      <c r="AN19" s="1">
        <v>44042</v>
      </c>
      <c r="AO19" t="s">
        <v>36</v>
      </c>
      <c r="AP19" t="s">
        <v>91</v>
      </c>
      <c r="AQ19">
        <v>103</v>
      </c>
    </row>
    <row r="20" spans="1:43" ht="23.25" x14ac:dyDescent="0.25">
      <c r="A20" s="7">
        <v>274</v>
      </c>
      <c r="B20" s="7">
        <v>2</v>
      </c>
      <c r="C20" s="7" t="s">
        <v>96</v>
      </c>
      <c r="D20" s="7">
        <v>2020</v>
      </c>
      <c r="E20" s="19">
        <v>2529</v>
      </c>
      <c r="F20" s="28"/>
      <c r="G20" s="7" t="s">
        <v>97</v>
      </c>
      <c r="H20" s="8">
        <v>3496.89</v>
      </c>
      <c r="I20" s="7" t="s">
        <v>368</v>
      </c>
      <c r="J20" s="15" t="s">
        <v>369</v>
      </c>
      <c r="K20" s="21"/>
      <c r="L20" s="12"/>
      <c r="M20" s="14"/>
      <c r="N20" s="26">
        <f t="shared" si="0"/>
        <v>3496.89</v>
      </c>
      <c r="O20" s="7">
        <v>1</v>
      </c>
      <c r="P20" t="s">
        <v>38</v>
      </c>
      <c r="Q20">
        <v>3</v>
      </c>
      <c r="R20" t="s">
        <v>58</v>
      </c>
      <c r="S20">
        <v>500</v>
      </c>
      <c r="T20" t="s">
        <v>92</v>
      </c>
      <c r="U20">
        <v>2</v>
      </c>
      <c r="V20" t="s">
        <v>93</v>
      </c>
      <c r="AE20" t="s">
        <v>98</v>
      </c>
      <c r="AF20" t="s">
        <v>99</v>
      </c>
      <c r="AG20" t="s">
        <v>32</v>
      </c>
      <c r="AH20">
        <v>0</v>
      </c>
      <c r="AI20">
        <v>3496.89</v>
      </c>
      <c r="AJ20">
        <v>2020</v>
      </c>
      <c r="AK20">
        <v>192</v>
      </c>
      <c r="AL20" t="s">
        <v>82</v>
      </c>
      <c r="AM20">
        <v>20</v>
      </c>
      <c r="AN20" s="1">
        <v>43910</v>
      </c>
      <c r="AO20" t="s">
        <v>36</v>
      </c>
      <c r="AP20" t="s">
        <v>97</v>
      </c>
    </row>
    <row r="21" spans="1:43" ht="23.25" x14ac:dyDescent="0.25">
      <c r="A21" s="7">
        <v>497</v>
      </c>
      <c r="B21" s="7">
        <v>0</v>
      </c>
      <c r="C21" s="7" t="s">
        <v>100</v>
      </c>
      <c r="D21" s="7">
        <v>2021</v>
      </c>
      <c r="E21" s="19">
        <v>1376</v>
      </c>
      <c r="F21" s="28"/>
      <c r="G21" s="7" t="s">
        <v>101</v>
      </c>
      <c r="H21" s="8">
        <v>1220</v>
      </c>
      <c r="I21" s="7" t="s">
        <v>368</v>
      </c>
      <c r="J21" s="15" t="s">
        <v>369</v>
      </c>
      <c r="K21" s="21"/>
      <c r="L21" s="12"/>
      <c r="M21" s="14"/>
      <c r="N21" s="26">
        <f t="shared" si="0"/>
        <v>1220</v>
      </c>
      <c r="O21" s="7">
        <v>1</v>
      </c>
      <c r="P21" t="s">
        <v>38</v>
      </c>
      <c r="Q21">
        <v>3</v>
      </c>
      <c r="R21" t="s">
        <v>58</v>
      </c>
      <c r="S21">
        <v>500</v>
      </c>
      <c r="T21" t="s">
        <v>92</v>
      </c>
      <c r="U21">
        <v>99</v>
      </c>
      <c r="V21" t="s">
        <v>103</v>
      </c>
      <c r="AE21" t="s">
        <v>104</v>
      </c>
      <c r="AF21" t="s">
        <v>105</v>
      </c>
      <c r="AG21" t="s">
        <v>32</v>
      </c>
      <c r="AH21">
        <v>0</v>
      </c>
      <c r="AI21">
        <v>1220</v>
      </c>
      <c r="AJ21">
        <v>2021</v>
      </c>
      <c r="AK21">
        <v>251</v>
      </c>
      <c r="AL21" t="s">
        <v>35</v>
      </c>
      <c r="AM21">
        <v>293</v>
      </c>
      <c r="AN21" s="1">
        <v>44372</v>
      </c>
      <c r="AO21" t="s">
        <v>36</v>
      </c>
      <c r="AP21" t="s">
        <v>102</v>
      </c>
      <c r="AQ21">
        <v>5537</v>
      </c>
    </row>
    <row r="22" spans="1:43" ht="23.25" x14ac:dyDescent="0.25">
      <c r="A22" s="7">
        <v>10</v>
      </c>
      <c r="B22" s="7">
        <v>3</v>
      </c>
      <c r="C22" s="7" t="s">
        <v>106</v>
      </c>
      <c r="D22" s="7">
        <v>2015</v>
      </c>
      <c r="E22" s="19">
        <v>2361</v>
      </c>
      <c r="F22" s="28" t="s">
        <v>348</v>
      </c>
      <c r="G22" s="7" t="s">
        <v>107</v>
      </c>
      <c r="H22" s="8">
        <v>324789.88</v>
      </c>
      <c r="I22" s="7" t="s">
        <v>368</v>
      </c>
      <c r="J22" s="15" t="s">
        <v>369</v>
      </c>
      <c r="K22" s="21"/>
      <c r="L22" s="12"/>
      <c r="M22" s="14"/>
      <c r="N22" s="26">
        <f t="shared" si="0"/>
        <v>324789.88</v>
      </c>
      <c r="O22" s="7">
        <v>2</v>
      </c>
      <c r="P22" t="s">
        <v>109</v>
      </c>
      <c r="Q22">
        <v>1</v>
      </c>
      <c r="R22" t="s">
        <v>110</v>
      </c>
      <c r="S22">
        <v>101</v>
      </c>
      <c r="T22" t="s">
        <v>111</v>
      </c>
      <c r="U22">
        <v>6</v>
      </c>
      <c r="V22" t="s">
        <v>112</v>
      </c>
      <c r="AE22" t="s">
        <v>113</v>
      </c>
      <c r="AF22" t="s">
        <v>114</v>
      </c>
      <c r="AG22" t="s">
        <v>32</v>
      </c>
      <c r="AH22">
        <v>0</v>
      </c>
      <c r="AI22">
        <v>324789.88</v>
      </c>
      <c r="AJ22">
        <v>2015</v>
      </c>
      <c r="AK22">
        <v>482</v>
      </c>
      <c r="AL22" t="s">
        <v>35</v>
      </c>
      <c r="AM22">
        <v>545</v>
      </c>
      <c r="AN22" s="1">
        <v>42360</v>
      </c>
      <c r="AO22" t="s">
        <v>36</v>
      </c>
      <c r="AP22" t="s">
        <v>108</v>
      </c>
    </row>
    <row r="23" spans="1:43" ht="23.25" x14ac:dyDescent="0.25">
      <c r="A23" s="7">
        <v>10</v>
      </c>
      <c r="B23" s="7">
        <v>3</v>
      </c>
      <c r="C23" s="7" t="s">
        <v>106</v>
      </c>
      <c r="D23" s="7">
        <v>2016</v>
      </c>
      <c r="E23" s="19">
        <v>572</v>
      </c>
      <c r="F23" s="28" t="s">
        <v>348</v>
      </c>
      <c r="G23" s="7" t="s">
        <v>115</v>
      </c>
      <c r="H23" s="8">
        <v>14239.54</v>
      </c>
      <c r="I23" s="7" t="s">
        <v>368</v>
      </c>
      <c r="J23" s="15" t="s">
        <v>369</v>
      </c>
      <c r="K23" s="21"/>
      <c r="L23" s="12"/>
      <c r="M23" s="14"/>
      <c r="N23" s="26">
        <f t="shared" si="0"/>
        <v>14239.54</v>
      </c>
      <c r="O23" s="7">
        <v>2</v>
      </c>
      <c r="P23" t="s">
        <v>109</v>
      </c>
      <c r="Q23">
        <v>1</v>
      </c>
      <c r="R23" t="s">
        <v>110</v>
      </c>
      <c r="S23">
        <v>101</v>
      </c>
      <c r="T23" t="s">
        <v>111</v>
      </c>
      <c r="U23">
        <v>6</v>
      </c>
      <c r="V23" t="s">
        <v>112</v>
      </c>
      <c r="AE23" t="s">
        <v>113</v>
      </c>
      <c r="AF23" t="s">
        <v>114</v>
      </c>
      <c r="AG23" t="s">
        <v>32</v>
      </c>
      <c r="AH23">
        <v>470.3</v>
      </c>
      <c r="AI23">
        <v>13769.24</v>
      </c>
      <c r="AJ23">
        <v>2016</v>
      </c>
      <c r="AK23">
        <v>109</v>
      </c>
      <c r="AL23" t="s">
        <v>35</v>
      </c>
      <c r="AM23">
        <v>120</v>
      </c>
      <c r="AN23" s="1">
        <v>42461</v>
      </c>
      <c r="AO23" t="s">
        <v>36</v>
      </c>
      <c r="AP23" t="s">
        <v>116</v>
      </c>
    </row>
    <row r="24" spans="1:43" ht="23.25" x14ac:dyDescent="0.25">
      <c r="A24" s="7">
        <v>10</v>
      </c>
      <c r="B24" s="7">
        <v>3</v>
      </c>
      <c r="C24" s="7" t="s">
        <v>106</v>
      </c>
      <c r="D24" s="7">
        <v>2017</v>
      </c>
      <c r="E24" s="19">
        <v>1332</v>
      </c>
      <c r="F24" s="28" t="s">
        <v>348</v>
      </c>
      <c r="G24" s="7" t="s">
        <v>117</v>
      </c>
      <c r="H24" s="8">
        <v>106075.12</v>
      </c>
      <c r="I24" s="7" t="s">
        <v>368</v>
      </c>
      <c r="J24" s="15" t="s">
        <v>369</v>
      </c>
      <c r="K24" s="21"/>
      <c r="L24" s="12"/>
      <c r="M24" s="14"/>
      <c r="N24" s="26">
        <f t="shared" si="0"/>
        <v>106075.12</v>
      </c>
      <c r="O24" s="7">
        <v>2</v>
      </c>
      <c r="P24" t="s">
        <v>109</v>
      </c>
      <c r="Q24">
        <v>1</v>
      </c>
      <c r="R24" t="s">
        <v>110</v>
      </c>
      <c r="S24">
        <v>101</v>
      </c>
      <c r="T24" t="s">
        <v>111</v>
      </c>
      <c r="U24">
        <v>6</v>
      </c>
      <c r="V24" t="s">
        <v>112</v>
      </c>
      <c r="AE24" t="s">
        <v>113</v>
      </c>
      <c r="AF24" t="s">
        <v>114</v>
      </c>
      <c r="AG24" t="s">
        <v>32</v>
      </c>
      <c r="AH24">
        <v>310.14</v>
      </c>
      <c r="AI24">
        <v>105764.98</v>
      </c>
      <c r="AJ24">
        <v>2017</v>
      </c>
      <c r="AK24">
        <v>218</v>
      </c>
      <c r="AL24" t="s">
        <v>35</v>
      </c>
      <c r="AM24">
        <v>226</v>
      </c>
      <c r="AN24" s="1">
        <v>42928</v>
      </c>
      <c r="AO24" t="s">
        <v>36</v>
      </c>
      <c r="AP24" t="s">
        <v>118</v>
      </c>
    </row>
    <row r="25" spans="1:43" ht="23.25" x14ac:dyDescent="0.25">
      <c r="A25" s="7">
        <v>10</v>
      </c>
      <c r="B25" s="7">
        <v>3</v>
      </c>
      <c r="C25" s="7" t="s">
        <v>106</v>
      </c>
      <c r="D25" s="7">
        <v>2018</v>
      </c>
      <c r="E25" s="19">
        <v>1635</v>
      </c>
      <c r="F25" s="28" t="s">
        <v>348</v>
      </c>
      <c r="G25" s="7" t="s">
        <v>119</v>
      </c>
      <c r="H25" s="8">
        <v>376959.14</v>
      </c>
      <c r="I25" s="7" t="s">
        <v>368</v>
      </c>
      <c r="J25" s="15" t="s">
        <v>369</v>
      </c>
      <c r="K25" s="21"/>
      <c r="L25" s="12"/>
      <c r="M25" s="14"/>
      <c r="N25" s="26">
        <f t="shared" si="0"/>
        <v>376959.14</v>
      </c>
      <c r="O25" s="7">
        <v>2</v>
      </c>
      <c r="P25" t="s">
        <v>109</v>
      </c>
      <c r="Q25">
        <v>1</v>
      </c>
      <c r="R25" t="s">
        <v>110</v>
      </c>
      <c r="S25">
        <v>101</v>
      </c>
      <c r="T25" t="s">
        <v>111</v>
      </c>
      <c r="U25">
        <v>6</v>
      </c>
      <c r="V25" t="s">
        <v>112</v>
      </c>
      <c r="AE25" t="s">
        <v>113</v>
      </c>
      <c r="AF25" t="s">
        <v>114</v>
      </c>
      <c r="AG25" t="s">
        <v>32</v>
      </c>
      <c r="AH25">
        <v>655.42</v>
      </c>
      <c r="AI25">
        <v>376303.72</v>
      </c>
      <c r="AJ25">
        <v>2018</v>
      </c>
      <c r="AK25">
        <v>299</v>
      </c>
      <c r="AL25" t="s">
        <v>35</v>
      </c>
      <c r="AM25">
        <v>324</v>
      </c>
      <c r="AN25" s="1">
        <v>43312</v>
      </c>
      <c r="AO25" t="s">
        <v>36</v>
      </c>
      <c r="AP25" t="s">
        <v>120</v>
      </c>
    </row>
    <row r="26" spans="1:43" ht="23.25" x14ac:dyDescent="0.25">
      <c r="A26" s="7">
        <v>10</v>
      </c>
      <c r="B26" s="7">
        <v>3</v>
      </c>
      <c r="C26" s="7" t="s">
        <v>106</v>
      </c>
      <c r="D26" s="7">
        <v>2018</v>
      </c>
      <c r="E26" s="19">
        <v>1986</v>
      </c>
      <c r="F26" s="28" t="s">
        <v>348</v>
      </c>
      <c r="G26" s="7" t="s">
        <v>121</v>
      </c>
      <c r="H26" s="8">
        <v>37</v>
      </c>
      <c r="I26" s="7" t="s">
        <v>368</v>
      </c>
      <c r="J26" s="15" t="s">
        <v>369</v>
      </c>
      <c r="K26" s="21"/>
      <c r="L26" s="12"/>
      <c r="M26" s="14"/>
      <c r="N26" s="26">
        <f t="shared" si="0"/>
        <v>37</v>
      </c>
      <c r="O26" s="7">
        <v>2</v>
      </c>
      <c r="P26" t="s">
        <v>109</v>
      </c>
      <c r="Q26">
        <v>1</v>
      </c>
      <c r="R26" t="s">
        <v>110</v>
      </c>
      <c r="S26">
        <v>101</v>
      </c>
      <c r="T26" t="s">
        <v>111</v>
      </c>
      <c r="U26">
        <v>6</v>
      </c>
      <c r="V26" t="s">
        <v>112</v>
      </c>
      <c r="AE26" t="s">
        <v>113</v>
      </c>
      <c r="AF26" t="s">
        <v>114</v>
      </c>
      <c r="AG26" t="s">
        <v>32</v>
      </c>
      <c r="AH26">
        <v>0</v>
      </c>
      <c r="AI26">
        <v>37</v>
      </c>
      <c r="AJ26">
        <v>2018</v>
      </c>
      <c r="AK26">
        <v>367</v>
      </c>
      <c r="AL26" t="s">
        <v>35</v>
      </c>
      <c r="AM26">
        <v>401</v>
      </c>
      <c r="AN26" s="1">
        <v>43371</v>
      </c>
      <c r="AO26" t="s">
        <v>36</v>
      </c>
      <c r="AP26" t="s">
        <v>122</v>
      </c>
    </row>
    <row r="27" spans="1:43" ht="23.25" x14ac:dyDescent="0.25">
      <c r="A27" s="7">
        <v>10</v>
      </c>
      <c r="B27" s="7">
        <v>3</v>
      </c>
      <c r="C27" s="7" t="s">
        <v>106</v>
      </c>
      <c r="D27" s="7">
        <v>2019</v>
      </c>
      <c r="E27" s="19">
        <v>2302</v>
      </c>
      <c r="F27" s="28" t="s">
        <v>348</v>
      </c>
      <c r="G27" s="7" t="s">
        <v>123</v>
      </c>
      <c r="H27" s="8">
        <v>813788.86</v>
      </c>
      <c r="I27" s="7" t="s">
        <v>368</v>
      </c>
      <c r="J27" s="15" t="s">
        <v>369</v>
      </c>
      <c r="K27" s="21"/>
      <c r="L27" s="12"/>
      <c r="M27" s="14"/>
      <c r="N27" s="26">
        <f t="shared" si="0"/>
        <v>813788.86</v>
      </c>
      <c r="O27" s="7">
        <v>2</v>
      </c>
      <c r="P27" t="s">
        <v>109</v>
      </c>
      <c r="Q27">
        <v>1</v>
      </c>
      <c r="R27" t="s">
        <v>110</v>
      </c>
      <c r="S27">
        <v>101</v>
      </c>
      <c r="T27" t="s">
        <v>111</v>
      </c>
      <c r="U27">
        <v>6</v>
      </c>
      <c r="V27" t="s">
        <v>112</v>
      </c>
      <c r="AE27" t="s">
        <v>113</v>
      </c>
      <c r="AF27" t="s">
        <v>114</v>
      </c>
      <c r="AG27" t="s">
        <v>32</v>
      </c>
      <c r="AH27">
        <v>52793.83</v>
      </c>
      <c r="AI27">
        <v>760995.03</v>
      </c>
      <c r="AJ27">
        <v>2019</v>
      </c>
      <c r="AK27">
        <v>455</v>
      </c>
      <c r="AL27" t="s">
        <v>35</v>
      </c>
      <c r="AM27">
        <v>496</v>
      </c>
      <c r="AN27" s="1">
        <v>43804</v>
      </c>
      <c r="AO27" t="s">
        <v>36</v>
      </c>
      <c r="AP27" t="s">
        <v>124</v>
      </c>
    </row>
    <row r="28" spans="1:43" ht="23.25" x14ac:dyDescent="0.25">
      <c r="A28" s="7">
        <v>10</v>
      </c>
      <c r="B28" s="7">
        <v>3</v>
      </c>
      <c r="C28" s="7" t="s">
        <v>106</v>
      </c>
      <c r="D28" s="7">
        <v>2020</v>
      </c>
      <c r="E28" s="19">
        <v>2399</v>
      </c>
      <c r="F28" s="28" t="s">
        <v>348</v>
      </c>
      <c r="G28" s="7" t="s">
        <v>125</v>
      </c>
      <c r="H28" s="8">
        <v>31325</v>
      </c>
      <c r="I28" s="7" t="s">
        <v>368</v>
      </c>
      <c r="J28" s="15" t="s">
        <v>369</v>
      </c>
      <c r="K28" s="21"/>
      <c r="L28" s="12"/>
      <c r="M28" s="14"/>
      <c r="N28" s="26">
        <f t="shared" si="0"/>
        <v>31325</v>
      </c>
      <c r="O28" s="7">
        <v>2</v>
      </c>
      <c r="P28" t="s">
        <v>109</v>
      </c>
      <c r="Q28">
        <v>1</v>
      </c>
      <c r="R28" t="s">
        <v>110</v>
      </c>
      <c r="S28">
        <v>101</v>
      </c>
      <c r="T28" t="s">
        <v>111</v>
      </c>
      <c r="U28">
        <v>6</v>
      </c>
      <c r="V28" t="s">
        <v>112</v>
      </c>
      <c r="AE28" t="s">
        <v>113</v>
      </c>
      <c r="AF28" t="s">
        <v>114</v>
      </c>
      <c r="AG28" t="s">
        <v>32</v>
      </c>
      <c r="AH28">
        <v>0</v>
      </c>
      <c r="AI28">
        <v>31325</v>
      </c>
      <c r="AJ28">
        <v>2020</v>
      </c>
      <c r="AK28">
        <v>555</v>
      </c>
      <c r="AL28" t="s">
        <v>35</v>
      </c>
      <c r="AM28">
        <v>618</v>
      </c>
      <c r="AN28" s="1">
        <v>44188</v>
      </c>
      <c r="AO28" t="s">
        <v>36</v>
      </c>
      <c r="AP28" t="s">
        <v>125</v>
      </c>
    </row>
    <row r="29" spans="1:43" ht="23.25" x14ac:dyDescent="0.25">
      <c r="A29" s="7">
        <v>10</v>
      </c>
      <c r="B29" s="7">
        <v>3</v>
      </c>
      <c r="C29" s="7" t="s">
        <v>106</v>
      </c>
      <c r="D29" s="7">
        <v>2021</v>
      </c>
      <c r="E29" s="19">
        <v>2262</v>
      </c>
      <c r="F29" s="28" t="s">
        <v>348</v>
      </c>
      <c r="G29" s="7" t="s">
        <v>126</v>
      </c>
      <c r="H29" s="8">
        <v>71703</v>
      </c>
      <c r="I29" s="7" t="s">
        <v>368</v>
      </c>
      <c r="J29" s="15" t="s">
        <v>369</v>
      </c>
      <c r="K29" s="21"/>
      <c r="L29" s="12"/>
      <c r="M29" s="14"/>
      <c r="N29" s="26">
        <f t="shared" si="0"/>
        <v>71703</v>
      </c>
      <c r="O29" s="7">
        <v>2</v>
      </c>
      <c r="P29" t="s">
        <v>109</v>
      </c>
      <c r="Q29">
        <v>1</v>
      </c>
      <c r="R29" t="s">
        <v>110</v>
      </c>
      <c r="S29">
        <v>101</v>
      </c>
      <c r="T29" t="s">
        <v>111</v>
      </c>
      <c r="U29">
        <v>6</v>
      </c>
      <c r="V29" t="s">
        <v>112</v>
      </c>
      <c r="AE29" t="s">
        <v>113</v>
      </c>
      <c r="AF29" t="s">
        <v>114</v>
      </c>
      <c r="AG29" t="s">
        <v>32</v>
      </c>
      <c r="AH29">
        <v>0</v>
      </c>
      <c r="AI29">
        <v>71703</v>
      </c>
      <c r="AJ29">
        <v>2021</v>
      </c>
      <c r="AK29">
        <v>389</v>
      </c>
      <c r="AL29" t="s">
        <v>35</v>
      </c>
      <c r="AM29">
        <v>461</v>
      </c>
      <c r="AN29" s="1">
        <v>44484</v>
      </c>
      <c r="AO29" t="s">
        <v>36</v>
      </c>
      <c r="AP29" t="s">
        <v>125</v>
      </c>
      <c r="AQ29">
        <v>9607</v>
      </c>
    </row>
    <row r="30" spans="1:43" ht="23.25" x14ac:dyDescent="0.25">
      <c r="A30" s="7">
        <v>10</v>
      </c>
      <c r="B30" s="7">
        <v>3</v>
      </c>
      <c r="C30" s="7" t="s">
        <v>106</v>
      </c>
      <c r="D30" s="7">
        <v>2021</v>
      </c>
      <c r="E30" s="19">
        <v>2981</v>
      </c>
      <c r="F30" s="28" t="s">
        <v>348</v>
      </c>
      <c r="G30" s="7" t="s">
        <v>127</v>
      </c>
      <c r="H30" s="8">
        <v>172873</v>
      </c>
      <c r="I30" s="7" t="s">
        <v>368</v>
      </c>
      <c r="J30" s="15" t="s">
        <v>369</v>
      </c>
      <c r="K30" s="21"/>
      <c r="L30" s="12"/>
      <c r="M30" s="14"/>
      <c r="N30" s="26">
        <f t="shared" si="0"/>
        <v>172873</v>
      </c>
      <c r="O30" s="7">
        <v>2</v>
      </c>
      <c r="P30" t="s">
        <v>109</v>
      </c>
      <c r="Q30">
        <v>1</v>
      </c>
      <c r="R30" t="s">
        <v>110</v>
      </c>
      <c r="S30">
        <v>101</v>
      </c>
      <c r="T30" t="s">
        <v>111</v>
      </c>
      <c r="U30">
        <v>6</v>
      </c>
      <c r="V30" t="s">
        <v>112</v>
      </c>
      <c r="AE30" t="s">
        <v>113</v>
      </c>
      <c r="AF30" t="s">
        <v>114</v>
      </c>
      <c r="AG30" t="s">
        <v>32</v>
      </c>
      <c r="AH30">
        <v>0</v>
      </c>
      <c r="AI30">
        <v>172873</v>
      </c>
      <c r="AJ30">
        <v>2021</v>
      </c>
      <c r="AK30">
        <v>552</v>
      </c>
      <c r="AL30" t="s">
        <v>35</v>
      </c>
      <c r="AM30">
        <v>637</v>
      </c>
      <c r="AN30" s="1">
        <v>44559</v>
      </c>
      <c r="AO30" t="s">
        <v>36</v>
      </c>
      <c r="AP30" t="s">
        <v>127</v>
      </c>
    </row>
    <row r="31" spans="1:43" ht="23.25" x14ac:dyDescent="0.25">
      <c r="A31" s="7">
        <v>10</v>
      </c>
      <c r="B31" s="7">
        <v>3</v>
      </c>
      <c r="C31" s="7" t="s">
        <v>106</v>
      </c>
      <c r="D31" s="7">
        <v>2021</v>
      </c>
      <c r="E31" s="19">
        <v>2982</v>
      </c>
      <c r="F31" s="28" t="s">
        <v>348</v>
      </c>
      <c r="G31" s="7" t="s">
        <v>128</v>
      </c>
      <c r="H31" s="8">
        <v>6376</v>
      </c>
      <c r="I31" s="7" t="s">
        <v>368</v>
      </c>
      <c r="J31" s="15" t="s">
        <v>369</v>
      </c>
      <c r="K31" s="21"/>
      <c r="L31" s="12"/>
      <c r="M31" s="14"/>
      <c r="N31" s="26">
        <f t="shared" si="0"/>
        <v>6376</v>
      </c>
      <c r="O31" s="7">
        <v>2</v>
      </c>
      <c r="P31" t="s">
        <v>109</v>
      </c>
      <c r="Q31">
        <v>1</v>
      </c>
      <c r="R31" t="s">
        <v>110</v>
      </c>
      <c r="S31">
        <v>101</v>
      </c>
      <c r="T31" t="s">
        <v>111</v>
      </c>
      <c r="U31">
        <v>6</v>
      </c>
      <c r="V31" t="s">
        <v>112</v>
      </c>
      <c r="AE31" t="s">
        <v>113</v>
      </c>
      <c r="AF31" t="s">
        <v>114</v>
      </c>
      <c r="AG31" t="s">
        <v>32</v>
      </c>
      <c r="AH31">
        <v>0</v>
      </c>
      <c r="AI31">
        <v>6376</v>
      </c>
      <c r="AJ31">
        <v>2021</v>
      </c>
      <c r="AK31">
        <v>552</v>
      </c>
      <c r="AL31" t="s">
        <v>35</v>
      </c>
      <c r="AM31">
        <v>637</v>
      </c>
      <c r="AN31" s="1">
        <v>44559</v>
      </c>
      <c r="AO31" t="s">
        <v>36</v>
      </c>
      <c r="AP31" t="s">
        <v>127</v>
      </c>
    </row>
    <row r="32" spans="1:43" ht="23.25" x14ac:dyDescent="0.25">
      <c r="A32" s="7">
        <v>21</v>
      </c>
      <c r="B32" s="7">
        <v>1</v>
      </c>
      <c r="C32" s="7" t="s">
        <v>129</v>
      </c>
      <c r="D32" s="7">
        <v>2011</v>
      </c>
      <c r="E32" s="19">
        <v>1325</v>
      </c>
      <c r="F32" s="28" t="s">
        <v>348</v>
      </c>
      <c r="G32" s="7" t="s">
        <v>130</v>
      </c>
      <c r="H32" s="8">
        <v>2744.74</v>
      </c>
      <c r="I32" s="7" t="s">
        <v>368</v>
      </c>
      <c r="J32" s="15" t="s">
        <v>369</v>
      </c>
      <c r="K32" s="21"/>
      <c r="L32" s="12"/>
      <c r="M32" s="14"/>
      <c r="N32" s="26">
        <f t="shared" si="0"/>
        <v>2744.74</v>
      </c>
      <c r="O32" s="7">
        <v>2</v>
      </c>
      <c r="P32" t="s">
        <v>109</v>
      </c>
      <c r="Q32">
        <v>1</v>
      </c>
      <c r="R32" t="s">
        <v>110</v>
      </c>
      <c r="S32">
        <v>101</v>
      </c>
      <c r="T32" t="s">
        <v>111</v>
      </c>
      <c r="U32">
        <v>8</v>
      </c>
      <c r="V32" t="s">
        <v>132</v>
      </c>
      <c r="AE32" t="s">
        <v>133</v>
      </c>
      <c r="AF32" t="s">
        <v>134</v>
      </c>
      <c r="AG32" t="s">
        <v>32</v>
      </c>
      <c r="AH32">
        <v>31.28</v>
      </c>
      <c r="AI32">
        <v>2713.46</v>
      </c>
      <c r="AJ32">
        <v>2011</v>
      </c>
      <c r="AK32">
        <v>323</v>
      </c>
      <c r="AL32" t="s">
        <v>35</v>
      </c>
      <c r="AM32">
        <v>676</v>
      </c>
      <c r="AN32" s="1">
        <v>40543</v>
      </c>
      <c r="AO32" t="s">
        <v>36</v>
      </c>
      <c r="AP32" t="s">
        <v>131</v>
      </c>
    </row>
    <row r="33" spans="1:43" ht="23.25" x14ac:dyDescent="0.25">
      <c r="A33" s="7">
        <v>21</v>
      </c>
      <c r="B33" s="7">
        <v>1</v>
      </c>
      <c r="C33" s="7" t="s">
        <v>129</v>
      </c>
      <c r="D33" s="7">
        <v>2012</v>
      </c>
      <c r="E33" s="19">
        <v>403</v>
      </c>
      <c r="F33" s="28" t="s">
        <v>348</v>
      </c>
      <c r="G33" s="7" t="s">
        <v>135</v>
      </c>
      <c r="H33" s="8">
        <v>26048.41</v>
      </c>
      <c r="I33" s="7" t="s">
        <v>368</v>
      </c>
      <c r="J33" s="15" t="s">
        <v>369</v>
      </c>
      <c r="K33" s="21"/>
      <c r="L33" s="12"/>
      <c r="M33" s="14"/>
      <c r="N33" s="26">
        <f t="shared" si="0"/>
        <v>26048.41</v>
      </c>
      <c r="O33" s="7">
        <v>2</v>
      </c>
      <c r="P33" t="s">
        <v>109</v>
      </c>
      <c r="Q33">
        <v>1</v>
      </c>
      <c r="R33" t="s">
        <v>110</v>
      </c>
      <c r="S33">
        <v>101</v>
      </c>
      <c r="T33" t="s">
        <v>111</v>
      </c>
      <c r="U33">
        <v>8</v>
      </c>
      <c r="V33" t="s">
        <v>132</v>
      </c>
      <c r="AE33" t="s">
        <v>133</v>
      </c>
      <c r="AF33" t="s">
        <v>134</v>
      </c>
      <c r="AG33" t="s">
        <v>32</v>
      </c>
      <c r="AH33">
        <v>61.92</v>
      </c>
      <c r="AI33">
        <v>25986.49</v>
      </c>
      <c r="AJ33">
        <v>2012</v>
      </c>
      <c r="AK33">
        <v>59</v>
      </c>
      <c r="AL33" t="s">
        <v>35</v>
      </c>
      <c r="AM33">
        <v>606</v>
      </c>
      <c r="AN33" s="1">
        <v>40898</v>
      </c>
      <c r="AO33" t="s">
        <v>36</v>
      </c>
      <c r="AP33" t="s">
        <v>136</v>
      </c>
    </row>
    <row r="34" spans="1:43" ht="23.25" x14ac:dyDescent="0.25">
      <c r="A34" s="7">
        <v>21</v>
      </c>
      <c r="B34" s="7">
        <v>1</v>
      </c>
      <c r="C34" s="7" t="s">
        <v>129</v>
      </c>
      <c r="D34" s="7">
        <v>2013</v>
      </c>
      <c r="E34" s="19">
        <v>122</v>
      </c>
      <c r="F34" s="28" t="s">
        <v>348</v>
      </c>
      <c r="G34" s="7" t="s">
        <v>137</v>
      </c>
      <c r="H34" s="8">
        <v>69550.25</v>
      </c>
      <c r="I34" s="7" t="s">
        <v>368</v>
      </c>
      <c r="J34" s="15" t="s">
        <v>369</v>
      </c>
      <c r="K34" s="21"/>
      <c r="L34" s="12"/>
      <c r="M34" s="14"/>
      <c r="N34" s="26">
        <f t="shared" si="0"/>
        <v>69550.25</v>
      </c>
      <c r="O34" s="7">
        <v>2</v>
      </c>
      <c r="P34" t="s">
        <v>109</v>
      </c>
      <c r="Q34">
        <v>1</v>
      </c>
      <c r="R34" t="s">
        <v>110</v>
      </c>
      <c r="S34">
        <v>101</v>
      </c>
      <c r="T34" t="s">
        <v>111</v>
      </c>
      <c r="U34">
        <v>8</v>
      </c>
      <c r="V34" t="s">
        <v>132</v>
      </c>
      <c r="AE34" t="s">
        <v>133</v>
      </c>
      <c r="AF34" t="s">
        <v>134</v>
      </c>
      <c r="AG34" t="s">
        <v>32</v>
      </c>
      <c r="AH34">
        <v>60.23</v>
      </c>
      <c r="AI34">
        <v>69490.02</v>
      </c>
      <c r="AJ34">
        <v>2013</v>
      </c>
      <c r="AK34">
        <v>113</v>
      </c>
      <c r="AL34" t="s">
        <v>35</v>
      </c>
      <c r="AM34">
        <v>7</v>
      </c>
      <c r="AN34" s="1">
        <v>41290</v>
      </c>
      <c r="AO34" t="s">
        <v>36</v>
      </c>
      <c r="AP34" t="s">
        <v>138</v>
      </c>
    </row>
    <row r="35" spans="1:43" ht="23.25" x14ac:dyDescent="0.25">
      <c r="A35" s="7">
        <v>21</v>
      </c>
      <c r="B35" s="7">
        <v>1</v>
      </c>
      <c r="C35" s="7" t="s">
        <v>129</v>
      </c>
      <c r="D35" s="7">
        <v>2013</v>
      </c>
      <c r="E35" s="19">
        <v>411</v>
      </c>
      <c r="F35" s="28" t="s">
        <v>348</v>
      </c>
      <c r="G35" s="7" t="s">
        <v>139</v>
      </c>
      <c r="H35" s="8">
        <v>2387.96</v>
      </c>
      <c r="I35" s="7" t="s">
        <v>368</v>
      </c>
      <c r="J35" s="15" t="s">
        <v>369</v>
      </c>
      <c r="K35" s="21"/>
      <c r="L35" s="12"/>
      <c r="M35" s="14"/>
      <c r="N35" s="26">
        <f t="shared" si="0"/>
        <v>2387.96</v>
      </c>
      <c r="O35" s="7">
        <v>2</v>
      </c>
      <c r="P35" t="s">
        <v>109</v>
      </c>
      <c r="Q35">
        <v>1</v>
      </c>
      <c r="R35" t="s">
        <v>110</v>
      </c>
      <c r="S35">
        <v>101</v>
      </c>
      <c r="T35" t="s">
        <v>111</v>
      </c>
      <c r="U35">
        <v>8</v>
      </c>
      <c r="V35" t="s">
        <v>132</v>
      </c>
      <c r="AE35" t="s">
        <v>133</v>
      </c>
      <c r="AF35" t="s">
        <v>134</v>
      </c>
      <c r="AG35" t="s">
        <v>32</v>
      </c>
      <c r="AH35">
        <v>0</v>
      </c>
      <c r="AI35">
        <v>2387.96</v>
      </c>
      <c r="AJ35">
        <v>2013</v>
      </c>
      <c r="AK35">
        <v>114</v>
      </c>
      <c r="AL35" t="s">
        <v>35</v>
      </c>
      <c r="AM35">
        <v>110</v>
      </c>
      <c r="AN35" s="1">
        <v>41362</v>
      </c>
      <c r="AO35" t="s">
        <v>36</v>
      </c>
      <c r="AP35" t="s">
        <v>140</v>
      </c>
    </row>
    <row r="36" spans="1:43" ht="23.25" x14ac:dyDescent="0.25">
      <c r="A36" s="7">
        <v>21</v>
      </c>
      <c r="B36" s="7">
        <v>1</v>
      </c>
      <c r="C36" s="7" t="s">
        <v>129</v>
      </c>
      <c r="D36" s="7">
        <v>2014</v>
      </c>
      <c r="E36" s="19">
        <v>828</v>
      </c>
      <c r="F36" s="28" t="s">
        <v>348</v>
      </c>
      <c r="G36" s="7" t="s">
        <v>141</v>
      </c>
      <c r="H36" s="8">
        <v>24145.4</v>
      </c>
      <c r="I36" s="7" t="s">
        <v>368</v>
      </c>
      <c r="J36" s="15" t="s">
        <v>369</v>
      </c>
      <c r="K36" s="21"/>
      <c r="L36" s="12"/>
      <c r="M36" s="14"/>
      <c r="N36" s="26">
        <f t="shared" si="0"/>
        <v>24145.4</v>
      </c>
      <c r="O36" s="7">
        <v>2</v>
      </c>
      <c r="P36" t="s">
        <v>109</v>
      </c>
      <c r="Q36">
        <v>1</v>
      </c>
      <c r="R36" t="s">
        <v>110</v>
      </c>
      <c r="S36">
        <v>101</v>
      </c>
      <c r="T36" t="s">
        <v>111</v>
      </c>
      <c r="U36">
        <v>8</v>
      </c>
      <c r="V36" t="s">
        <v>132</v>
      </c>
      <c r="AE36" t="s">
        <v>133</v>
      </c>
      <c r="AF36" t="s">
        <v>134</v>
      </c>
      <c r="AG36" t="s">
        <v>32</v>
      </c>
      <c r="AH36">
        <v>45.17</v>
      </c>
      <c r="AI36">
        <v>24100.23</v>
      </c>
      <c r="AJ36">
        <v>2014</v>
      </c>
      <c r="AK36">
        <v>251</v>
      </c>
      <c r="AL36" t="s">
        <v>35</v>
      </c>
      <c r="AM36">
        <v>545</v>
      </c>
      <c r="AN36" s="1">
        <v>41632</v>
      </c>
      <c r="AO36" t="s">
        <v>36</v>
      </c>
      <c r="AP36" t="s">
        <v>142</v>
      </c>
    </row>
    <row r="37" spans="1:43" ht="23.25" x14ac:dyDescent="0.25">
      <c r="A37" s="7">
        <v>21</v>
      </c>
      <c r="B37" s="7">
        <v>1</v>
      </c>
      <c r="C37" s="7" t="s">
        <v>129</v>
      </c>
      <c r="D37" s="7">
        <v>2015</v>
      </c>
      <c r="E37" s="19">
        <v>193</v>
      </c>
      <c r="F37" s="28" t="s">
        <v>348</v>
      </c>
      <c r="G37" s="7" t="s">
        <v>143</v>
      </c>
      <c r="H37" s="8">
        <v>1016.54</v>
      </c>
      <c r="I37" s="7" t="s">
        <v>368</v>
      </c>
      <c r="J37" s="15" t="s">
        <v>369</v>
      </c>
      <c r="K37" s="21"/>
      <c r="L37" s="12"/>
      <c r="M37" s="14"/>
      <c r="N37" s="26">
        <f t="shared" si="0"/>
        <v>1016.54</v>
      </c>
      <c r="O37" s="7">
        <v>2</v>
      </c>
      <c r="P37" t="s">
        <v>109</v>
      </c>
      <c r="Q37">
        <v>1</v>
      </c>
      <c r="R37" t="s">
        <v>110</v>
      </c>
      <c r="S37">
        <v>101</v>
      </c>
      <c r="T37" t="s">
        <v>111</v>
      </c>
      <c r="U37">
        <v>8</v>
      </c>
      <c r="V37" t="s">
        <v>132</v>
      </c>
      <c r="AE37" t="s">
        <v>133</v>
      </c>
      <c r="AF37" t="s">
        <v>134</v>
      </c>
      <c r="AG37" t="s">
        <v>32</v>
      </c>
      <c r="AH37">
        <v>0</v>
      </c>
      <c r="AI37">
        <v>1016.54</v>
      </c>
      <c r="AJ37">
        <v>2015</v>
      </c>
      <c r="AK37">
        <v>41</v>
      </c>
      <c r="AL37" t="s">
        <v>35</v>
      </c>
      <c r="AM37">
        <v>45</v>
      </c>
      <c r="AN37" s="1">
        <v>42051</v>
      </c>
      <c r="AO37" t="s">
        <v>36</v>
      </c>
      <c r="AP37" t="s">
        <v>144</v>
      </c>
    </row>
    <row r="38" spans="1:43" ht="23.25" x14ac:dyDescent="0.25">
      <c r="A38" s="7">
        <v>21</v>
      </c>
      <c r="B38" s="7">
        <v>1</v>
      </c>
      <c r="C38" s="7" t="s">
        <v>129</v>
      </c>
      <c r="D38" s="7">
        <v>2015</v>
      </c>
      <c r="E38" s="19">
        <v>2359</v>
      </c>
      <c r="F38" s="28" t="s">
        <v>348</v>
      </c>
      <c r="G38" s="7" t="s">
        <v>145</v>
      </c>
      <c r="H38" s="8">
        <v>15972.78</v>
      </c>
      <c r="I38" s="7" t="s">
        <v>368</v>
      </c>
      <c r="J38" s="15" t="s">
        <v>369</v>
      </c>
      <c r="K38" s="21"/>
      <c r="L38" s="12"/>
      <c r="M38" s="14"/>
      <c r="N38" s="26">
        <f t="shared" si="0"/>
        <v>15972.78</v>
      </c>
      <c r="O38" s="7">
        <v>2</v>
      </c>
      <c r="P38" t="s">
        <v>109</v>
      </c>
      <c r="Q38">
        <v>1</v>
      </c>
      <c r="R38" t="s">
        <v>110</v>
      </c>
      <c r="S38">
        <v>101</v>
      </c>
      <c r="T38" t="s">
        <v>111</v>
      </c>
      <c r="U38">
        <v>8</v>
      </c>
      <c r="V38" t="s">
        <v>132</v>
      </c>
      <c r="AE38" t="s">
        <v>133</v>
      </c>
      <c r="AF38" t="s">
        <v>134</v>
      </c>
      <c r="AG38" t="s">
        <v>32</v>
      </c>
      <c r="AH38">
        <v>0</v>
      </c>
      <c r="AI38">
        <v>15972.78</v>
      </c>
      <c r="AJ38">
        <v>2015</v>
      </c>
      <c r="AK38">
        <v>479</v>
      </c>
      <c r="AL38" t="s">
        <v>35</v>
      </c>
      <c r="AM38">
        <v>542</v>
      </c>
      <c r="AN38" s="1">
        <v>42360</v>
      </c>
      <c r="AO38" t="s">
        <v>36</v>
      </c>
      <c r="AP38" t="s">
        <v>146</v>
      </c>
    </row>
    <row r="39" spans="1:43" ht="23.25" x14ac:dyDescent="0.25">
      <c r="A39" s="7">
        <v>21</v>
      </c>
      <c r="B39" s="7">
        <v>1</v>
      </c>
      <c r="C39" s="7" t="s">
        <v>129</v>
      </c>
      <c r="D39" s="7">
        <v>2015</v>
      </c>
      <c r="E39" s="19">
        <v>2360</v>
      </c>
      <c r="F39" s="28" t="s">
        <v>348</v>
      </c>
      <c r="G39" s="7" t="s">
        <v>147</v>
      </c>
      <c r="H39" s="8">
        <v>52871.9</v>
      </c>
      <c r="I39" s="7" t="s">
        <v>368</v>
      </c>
      <c r="J39" s="15" t="s">
        <v>369</v>
      </c>
      <c r="K39" s="21"/>
      <c r="L39" s="12"/>
      <c r="M39" s="14"/>
      <c r="N39" s="26">
        <f t="shared" si="0"/>
        <v>52871.9</v>
      </c>
      <c r="O39" s="7">
        <v>2</v>
      </c>
      <c r="P39" t="s">
        <v>109</v>
      </c>
      <c r="Q39">
        <v>1</v>
      </c>
      <c r="R39" t="s">
        <v>110</v>
      </c>
      <c r="S39">
        <v>101</v>
      </c>
      <c r="T39" t="s">
        <v>111</v>
      </c>
      <c r="U39">
        <v>8</v>
      </c>
      <c r="V39" t="s">
        <v>132</v>
      </c>
      <c r="AE39" t="s">
        <v>133</v>
      </c>
      <c r="AF39" t="s">
        <v>134</v>
      </c>
      <c r="AG39" t="s">
        <v>32</v>
      </c>
      <c r="AH39">
        <v>0</v>
      </c>
      <c r="AI39">
        <v>52871.9</v>
      </c>
      <c r="AJ39">
        <v>2015</v>
      </c>
      <c r="AK39">
        <v>479</v>
      </c>
      <c r="AL39" t="s">
        <v>35</v>
      </c>
      <c r="AM39">
        <v>542</v>
      </c>
      <c r="AN39" s="1">
        <v>42360</v>
      </c>
      <c r="AO39" t="s">
        <v>36</v>
      </c>
      <c r="AP39" t="s">
        <v>146</v>
      </c>
    </row>
    <row r="40" spans="1:43" ht="23.25" x14ac:dyDescent="0.25">
      <c r="A40" s="7">
        <v>21</v>
      </c>
      <c r="B40" s="7">
        <v>1</v>
      </c>
      <c r="C40" s="7" t="s">
        <v>129</v>
      </c>
      <c r="D40" s="7">
        <v>2016</v>
      </c>
      <c r="E40" s="19">
        <v>569</v>
      </c>
      <c r="F40" s="28" t="s">
        <v>348</v>
      </c>
      <c r="G40" s="7" t="s">
        <v>148</v>
      </c>
      <c r="H40" s="8">
        <v>10557.33</v>
      </c>
      <c r="I40" s="7" t="s">
        <v>368</v>
      </c>
      <c r="J40" s="15" t="s">
        <v>369</v>
      </c>
      <c r="K40" s="21"/>
      <c r="L40" s="12"/>
      <c r="M40" s="14"/>
      <c r="N40" s="26">
        <f t="shared" si="0"/>
        <v>10557.33</v>
      </c>
      <c r="O40" s="7">
        <v>2</v>
      </c>
      <c r="P40" t="s">
        <v>109</v>
      </c>
      <c r="Q40">
        <v>1</v>
      </c>
      <c r="R40" t="s">
        <v>110</v>
      </c>
      <c r="S40">
        <v>101</v>
      </c>
      <c r="T40" t="s">
        <v>111</v>
      </c>
      <c r="U40">
        <v>8</v>
      </c>
      <c r="V40" t="s">
        <v>132</v>
      </c>
      <c r="AE40" t="s">
        <v>133</v>
      </c>
      <c r="AF40" t="s">
        <v>134</v>
      </c>
      <c r="AG40" t="s">
        <v>32</v>
      </c>
      <c r="AH40">
        <v>19.55</v>
      </c>
      <c r="AI40">
        <v>10537.78</v>
      </c>
      <c r="AJ40">
        <v>2016</v>
      </c>
      <c r="AK40">
        <v>108</v>
      </c>
      <c r="AL40" t="s">
        <v>35</v>
      </c>
      <c r="AM40">
        <v>119</v>
      </c>
      <c r="AN40" s="1">
        <v>42461</v>
      </c>
      <c r="AO40" t="s">
        <v>36</v>
      </c>
      <c r="AP40" t="s">
        <v>149</v>
      </c>
    </row>
    <row r="41" spans="1:43" ht="23.25" x14ac:dyDescent="0.25">
      <c r="A41" s="7">
        <v>21</v>
      </c>
      <c r="B41" s="7">
        <v>1</v>
      </c>
      <c r="C41" s="7" t="s">
        <v>129</v>
      </c>
      <c r="D41" s="7">
        <v>2017</v>
      </c>
      <c r="E41" s="19">
        <v>1333</v>
      </c>
      <c r="F41" s="28" t="s">
        <v>348</v>
      </c>
      <c r="G41" s="7" t="s">
        <v>150</v>
      </c>
      <c r="H41" s="8">
        <v>6533.58</v>
      </c>
      <c r="I41" s="7" t="s">
        <v>368</v>
      </c>
      <c r="J41" s="15" t="s">
        <v>369</v>
      </c>
      <c r="K41" s="21"/>
      <c r="L41" s="12"/>
      <c r="M41" s="14"/>
      <c r="N41" s="26">
        <f t="shared" si="0"/>
        <v>6533.58</v>
      </c>
      <c r="O41" s="7">
        <v>2</v>
      </c>
      <c r="P41" t="s">
        <v>109</v>
      </c>
      <c r="Q41">
        <v>1</v>
      </c>
      <c r="R41" t="s">
        <v>110</v>
      </c>
      <c r="S41">
        <v>101</v>
      </c>
      <c r="T41" t="s">
        <v>111</v>
      </c>
      <c r="U41">
        <v>8</v>
      </c>
      <c r="V41" t="s">
        <v>132</v>
      </c>
      <c r="AE41" t="s">
        <v>133</v>
      </c>
      <c r="AF41" t="s">
        <v>134</v>
      </c>
      <c r="AG41" t="s">
        <v>32</v>
      </c>
      <c r="AH41">
        <v>0</v>
      </c>
      <c r="AI41">
        <v>6533.58</v>
      </c>
      <c r="AJ41">
        <v>2017</v>
      </c>
      <c r="AK41">
        <v>205</v>
      </c>
      <c r="AL41" t="s">
        <v>35</v>
      </c>
      <c r="AM41">
        <v>225</v>
      </c>
      <c r="AN41" s="1">
        <v>42926</v>
      </c>
      <c r="AO41" t="s">
        <v>36</v>
      </c>
      <c r="AP41" t="s">
        <v>151</v>
      </c>
    </row>
    <row r="42" spans="1:43" ht="23.25" x14ac:dyDescent="0.25">
      <c r="A42" s="7">
        <v>21</v>
      </c>
      <c r="B42" s="7">
        <v>1</v>
      </c>
      <c r="C42" s="7" t="s">
        <v>129</v>
      </c>
      <c r="D42" s="7">
        <v>2018</v>
      </c>
      <c r="E42" s="19">
        <v>1636</v>
      </c>
      <c r="F42" s="28" t="s">
        <v>348</v>
      </c>
      <c r="G42" s="7" t="s">
        <v>152</v>
      </c>
      <c r="H42" s="8">
        <v>410.85</v>
      </c>
      <c r="I42" s="7" t="s">
        <v>368</v>
      </c>
      <c r="J42" s="15" t="s">
        <v>369</v>
      </c>
      <c r="K42" s="21"/>
      <c r="L42" s="12"/>
      <c r="M42" s="14"/>
      <c r="N42" s="26">
        <f t="shared" si="0"/>
        <v>410.85</v>
      </c>
      <c r="O42" s="7">
        <v>2</v>
      </c>
      <c r="P42" t="s">
        <v>109</v>
      </c>
      <c r="Q42">
        <v>1</v>
      </c>
      <c r="R42" t="s">
        <v>110</v>
      </c>
      <c r="S42">
        <v>101</v>
      </c>
      <c r="T42" t="s">
        <v>111</v>
      </c>
      <c r="U42">
        <v>8</v>
      </c>
      <c r="V42" t="s">
        <v>132</v>
      </c>
      <c r="AE42" t="s">
        <v>133</v>
      </c>
      <c r="AF42" t="s">
        <v>134</v>
      </c>
      <c r="AG42" t="s">
        <v>32</v>
      </c>
      <c r="AH42">
        <v>0</v>
      </c>
      <c r="AI42">
        <v>410.85</v>
      </c>
      <c r="AJ42">
        <v>2018</v>
      </c>
      <c r="AK42">
        <v>300</v>
      </c>
      <c r="AL42" t="s">
        <v>35</v>
      </c>
      <c r="AM42">
        <v>325</v>
      </c>
      <c r="AN42" s="1">
        <v>43313</v>
      </c>
      <c r="AO42" t="s">
        <v>36</v>
      </c>
      <c r="AP42" t="s">
        <v>152</v>
      </c>
    </row>
    <row r="43" spans="1:43" ht="23.25" x14ac:dyDescent="0.25">
      <c r="A43" s="7">
        <v>32</v>
      </c>
      <c r="B43" s="7">
        <v>1</v>
      </c>
      <c r="C43" s="7" t="s">
        <v>153</v>
      </c>
      <c r="D43" s="7">
        <v>2021</v>
      </c>
      <c r="E43" s="19">
        <v>3060</v>
      </c>
      <c r="F43" s="28"/>
      <c r="G43" s="7" t="s">
        <v>154</v>
      </c>
      <c r="H43" s="8">
        <v>228000</v>
      </c>
      <c r="I43" s="7" t="s">
        <v>368</v>
      </c>
      <c r="J43" s="15" t="s">
        <v>369</v>
      </c>
      <c r="K43" s="21"/>
      <c r="L43" s="12"/>
      <c r="M43" s="14"/>
      <c r="N43" s="26">
        <f t="shared" si="0"/>
        <v>228000</v>
      </c>
      <c r="O43" s="7">
        <v>2</v>
      </c>
      <c r="P43" t="s">
        <v>109</v>
      </c>
      <c r="Q43">
        <v>1</v>
      </c>
      <c r="R43" t="s">
        <v>110</v>
      </c>
      <c r="S43">
        <v>101</v>
      </c>
      <c r="T43" t="s">
        <v>111</v>
      </c>
      <c r="U43">
        <v>16</v>
      </c>
      <c r="V43" t="s">
        <v>155</v>
      </c>
      <c r="AE43" t="s">
        <v>156</v>
      </c>
      <c r="AF43" t="s">
        <v>157</v>
      </c>
      <c r="AG43" t="s">
        <v>32</v>
      </c>
      <c r="AH43">
        <v>36281.040000000001</v>
      </c>
      <c r="AI43">
        <v>191718.96</v>
      </c>
      <c r="AJ43">
        <v>2021</v>
      </c>
      <c r="AK43">
        <v>115</v>
      </c>
      <c r="AL43" t="s">
        <v>82</v>
      </c>
      <c r="AM43">
        <v>14</v>
      </c>
      <c r="AN43" s="1">
        <v>44279</v>
      </c>
      <c r="AO43" t="s">
        <v>36</v>
      </c>
      <c r="AP43" t="s">
        <v>81</v>
      </c>
    </row>
    <row r="44" spans="1:43" ht="23.25" x14ac:dyDescent="0.25">
      <c r="A44" s="7">
        <v>50</v>
      </c>
      <c r="B44" s="7">
        <v>1</v>
      </c>
      <c r="C44" s="7" t="s">
        <v>158</v>
      </c>
      <c r="D44" s="7">
        <v>2013</v>
      </c>
      <c r="E44" s="19">
        <v>877</v>
      </c>
      <c r="F44" s="28" t="s">
        <v>348</v>
      </c>
      <c r="G44" s="7" t="s">
        <v>159</v>
      </c>
      <c r="H44" s="8">
        <v>54432.15</v>
      </c>
      <c r="I44" s="7" t="s">
        <v>368</v>
      </c>
      <c r="J44" s="15" t="s">
        <v>369</v>
      </c>
      <c r="K44" s="21"/>
      <c r="L44" s="12"/>
      <c r="M44" s="14"/>
      <c r="N44" s="26">
        <f t="shared" si="0"/>
        <v>54432.15</v>
      </c>
      <c r="O44" s="7">
        <v>2</v>
      </c>
      <c r="P44" t="s">
        <v>109</v>
      </c>
      <c r="Q44">
        <v>1</v>
      </c>
      <c r="R44" t="s">
        <v>110</v>
      </c>
      <c r="S44">
        <v>101</v>
      </c>
      <c r="T44" t="s">
        <v>111</v>
      </c>
      <c r="U44">
        <v>51</v>
      </c>
      <c r="V44" t="s">
        <v>161</v>
      </c>
      <c r="AE44" t="s">
        <v>162</v>
      </c>
      <c r="AF44" t="s">
        <v>163</v>
      </c>
      <c r="AG44" t="s">
        <v>32</v>
      </c>
      <c r="AH44">
        <v>716.14</v>
      </c>
      <c r="AI44">
        <v>53716.01</v>
      </c>
      <c r="AJ44">
        <v>2013</v>
      </c>
      <c r="AK44">
        <v>229</v>
      </c>
      <c r="AL44" t="s">
        <v>82</v>
      </c>
      <c r="AM44">
        <v>37</v>
      </c>
      <c r="AN44" s="1">
        <v>41452</v>
      </c>
      <c r="AO44" t="s">
        <v>36</v>
      </c>
      <c r="AP44" t="s">
        <v>160</v>
      </c>
    </row>
    <row r="45" spans="1:43" ht="23.25" x14ac:dyDescent="0.25">
      <c r="A45" s="7">
        <v>50</v>
      </c>
      <c r="B45" s="7">
        <v>1</v>
      </c>
      <c r="C45" s="7" t="s">
        <v>158</v>
      </c>
      <c r="D45" s="7">
        <v>2013</v>
      </c>
      <c r="E45" s="19">
        <v>878</v>
      </c>
      <c r="F45" s="28" t="s">
        <v>348</v>
      </c>
      <c r="G45" s="7" t="s">
        <v>164</v>
      </c>
      <c r="H45" s="8">
        <v>3218.32</v>
      </c>
      <c r="I45" s="7" t="s">
        <v>368</v>
      </c>
      <c r="J45" s="15" t="s">
        <v>369</v>
      </c>
      <c r="K45" s="21"/>
      <c r="L45" s="12"/>
      <c r="M45" s="14"/>
      <c r="N45" s="26">
        <f t="shared" si="0"/>
        <v>3218.32</v>
      </c>
      <c r="O45" s="7">
        <v>2</v>
      </c>
      <c r="P45" t="s">
        <v>109</v>
      </c>
      <c r="Q45">
        <v>1</v>
      </c>
      <c r="R45" t="s">
        <v>110</v>
      </c>
      <c r="S45">
        <v>101</v>
      </c>
      <c r="T45" t="s">
        <v>111</v>
      </c>
      <c r="U45">
        <v>51</v>
      </c>
      <c r="V45" t="s">
        <v>161</v>
      </c>
      <c r="AE45" t="s">
        <v>162</v>
      </c>
      <c r="AF45" t="s">
        <v>163</v>
      </c>
      <c r="AG45" t="s">
        <v>32</v>
      </c>
      <c r="AH45">
        <v>12.86</v>
      </c>
      <c r="AI45">
        <v>3205.46</v>
      </c>
      <c r="AJ45">
        <v>2013</v>
      </c>
      <c r="AK45">
        <v>229</v>
      </c>
      <c r="AL45" t="s">
        <v>82</v>
      </c>
      <c r="AM45">
        <v>37</v>
      </c>
      <c r="AN45" s="1">
        <v>41452</v>
      </c>
      <c r="AO45" t="s">
        <v>36</v>
      </c>
      <c r="AP45" t="s">
        <v>160</v>
      </c>
    </row>
    <row r="46" spans="1:43" ht="23.25" x14ac:dyDescent="0.25">
      <c r="A46" s="7">
        <v>51</v>
      </c>
      <c r="B46" s="7">
        <v>0</v>
      </c>
      <c r="C46" s="7" t="s">
        <v>165</v>
      </c>
      <c r="D46" s="7">
        <v>2014</v>
      </c>
      <c r="E46" s="19">
        <v>1633</v>
      </c>
      <c r="F46" s="28" t="s">
        <v>348</v>
      </c>
      <c r="G46" s="7" t="s">
        <v>166</v>
      </c>
      <c r="H46" s="8">
        <v>206969.58</v>
      </c>
      <c r="I46" s="7" t="s">
        <v>368</v>
      </c>
      <c r="J46" s="15" t="s">
        <v>369</v>
      </c>
      <c r="K46" s="21"/>
      <c r="L46" s="12"/>
      <c r="M46" s="14"/>
      <c r="N46" s="26">
        <f t="shared" si="0"/>
        <v>206969.58</v>
      </c>
      <c r="O46" s="7">
        <v>2</v>
      </c>
      <c r="P46" t="s">
        <v>109</v>
      </c>
      <c r="Q46">
        <v>1</v>
      </c>
      <c r="R46" t="s">
        <v>110</v>
      </c>
      <c r="S46">
        <v>101</v>
      </c>
      <c r="T46" t="s">
        <v>111</v>
      </c>
      <c r="U46">
        <v>51</v>
      </c>
      <c r="V46" t="s">
        <v>161</v>
      </c>
      <c r="AE46" t="s">
        <v>162</v>
      </c>
      <c r="AF46" t="s">
        <v>163</v>
      </c>
      <c r="AG46" t="s">
        <v>32</v>
      </c>
      <c r="AH46">
        <v>843</v>
      </c>
      <c r="AI46">
        <v>206126.58</v>
      </c>
      <c r="AJ46">
        <v>2014</v>
      </c>
      <c r="AK46">
        <v>157</v>
      </c>
      <c r="AL46" t="s">
        <v>82</v>
      </c>
      <c r="AM46">
        <v>18</v>
      </c>
      <c r="AN46" s="1">
        <v>41726</v>
      </c>
      <c r="AO46" t="s">
        <v>36</v>
      </c>
      <c r="AP46" t="s">
        <v>167</v>
      </c>
    </row>
    <row r="47" spans="1:43" ht="23.25" x14ac:dyDescent="0.25">
      <c r="A47" s="7">
        <v>51</v>
      </c>
      <c r="B47" s="7">
        <v>0</v>
      </c>
      <c r="C47" s="7" t="s">
        <v>165</v>
      </c>
      <c r="D47" s="7">
        <v>2015</v>
      </c>
      <c r="E47" s="19">
        <v>2483</v>
      </c>
      <c r="F47" s="28" t="s">
        <v>348</v>
      </c>
      <c r="G47" s="7" t="s">
        <v>168</v>
      </c>
      <c r="H47" s="8">
        <v>232174.37</v>
      </c>
      <c r="I47" s="7" t="s">
        <v>368</v>
      </c>
      <c r="J47" s="15" t="s">
        <v>369</v>
      </c>
      <c r="K47" s="21"/>
      <c r="L47" s="12"/>
      <c r="M47" s="14"/>
      <c r="N47" s="26">
        <f t="shared" si="0"/>
        <v>232174.37</v>
      </c>
      <c r="O47" s="7">
        <v>2</v>
      </c>
      <c r="P47" t="s">
        <v>109</v>
      </c>
      <c r="Q47">
        <v>1</v>
      </c>
      <c r="R47" t="s">
        <v>110</v>
      </c>
      <c r="S47">
        <v>101</v>
      </c>
      <c r="T47" t="s">
        <v>111</v>
      </c>
      <c r="U47">
        <v>51</v>
      </c>
      <c r="V47" t="s">
        <v>161</v>
      </c>
      <c r="AE47" t="s">
        <v>162</v>
      </c>
      <c r="AF47" t="s">
        <v>163</v>
      </c>
      <c r="AG47" t="s">
        <v>32</v>
      </c>
      <c r="AH47">
        <v>0</v>
      </c>
      <c r="AI47">
        <v>232174.37</v>
      </c>
    </row>
    <row r="48" spans="1:43" ht="23.25" x14ac:dyDescent="0.25">
      <c r="A48" s="7">
        <v>51</v>
      </c>
      <c r="B48" s="7">
        <v>0</v>
      </c>
      <c r="C48" s="7" t="s">
        <v>165</v>
      </c>
      <c r="D48" s="7">
        <v>2015</v>
      </c>
      <c r="E48" s="19">
        <v>2490</v>
      </c>
      <c r="F48" s="28" t="s">
        <v>348</v>
      </c>
      <c r="G48" s="7" t="s">
        <v>169</v>
      </c>
      <c r="H48" s="8">
        <v>91991.49</v>
      </c>
      <c r="I48" s="7" t="s">
        <v>368</v>
      </c>
      <c r="J48" s="15" t="s">
        <v>369</v>
      </c>
      <c r="K48" s="21"/>
      <c r="L48" s="12"/>
      <c r="M48" s="14"/>
      <c r="N48" s="26">
        <f t="shared" si="0"/>
        <v>91991.49</v>
      </c>
      <c r="O48" s="7">
        <v>2</v>
      </c>
      <c r="P48" t="s">
        <v>109</v>
      </c>
      <c r="Q48">
        <v>1</v>
      </c>
      <c r="R48" t="s">
        <v>110</v>
      </c>
      <c r="S48">
        <v>101</v>
      </c>
      <c r="T48" t="s">
        <v>111</v>
      </c>
      <c r="U48">
        <v>51</v>
      </c>
      <c r="V48" t="s">
        <v>161</v>
      </c>
      <c r="AE48" t="s">
        <v>162</v>
      </c>
      <c r="AF48" t="s">
        <v>163</v>
      </c>
      <c r="AG48" t="s">
        <v>32</v>
      </c>
      <c r="AH48">
        <v>0</v>
      </c>
      <c r="AI48">
        <v>91991.49</v>
      </c>
      <c r="AQ48">
        <v>2455</v>
      </c>
    </row>
    <row r="49" spans="1:43" ht="23.25" x14ac:dyDescent="0.25">
      <c r="A49" s="7">
        <v>51</v>
      </c>
      <c r="B49" s="7">
        <v>0</v>
      </c>
      <c r="C49" s="7" t="s">
        <v>165</v>
      </c>
      <c r="D49" s="7">
        <v>2016</v>
      </c>
      <c r="E49" s="19">
        <v>819</v>
      </c>
      <c r="F49" s="28" t="s">
        <v>348</v>
      </c>
      <c r="G49" s="7" t="s">
        <v>170</v>
      </c>
      <c r="H49" s="8">
        <v>219303.2</v>
      </c>
      <c r="I49" s="7" t="s">
        <v>368</v>
      </c>
      <c r="J49" s="15" t="s">
        <v>369</v>
      </c>
      <c r="K49" s="21"/>
      <c r="L49" s="12"/>
      <c r="M49" s="14"/>
      <c r="N49" s="26">
        <f t="shared" si="0"/>
        <v>219303.2</v>
      </c>
      <c r="O49" s="7">
        <v>2</v>
      </c>
      <c r="P49" t="s">
        <v>109</v>
      </c>
      <c r="Q49">
        <v>1</v>
      </c>
      <c r="R49" t="s">
        <v>110</v>
      </c>
      <c r="S49">
        <v>101</v>
      </c>
      <c r="T49" t="s">
        <v>111</v>
      </c>
      <c r="U49">
        <v>51</v>
      </c>
      <c r="V49" t="s">
        <v>161</v>
      </c>
      <c r="AC49">
        <v>2015</v>
      </c>
      <c r="AD49">
        <v>1</v>
      </c>
      <c r="AE49" t="s">
        <v>162</v>
      </c>
      <c r="AF49" t="s">
        <v>163</v>
      </c>
      <c r="AG49" t="s">
        <v>32</v>
      </c>
      <c r="AH49">
        <v>220</v>
      </c>
      <c r="AI49">
        <v>219083.2</v>
      </c>
    </row>
    <row r="50" spans="1:43" ht="23.25" x14ac:dyDescent="0.25">
      <c r="A50" s="7">
        <v>51</v>
      </c>
      <c r="B50" s="7">
        <v>0</v>
      </c>
      <c r="C50" s="7" t="s">
        <v>165</v>
      </c>
      <c r="D50" s="7">
        <v>2016</v>
      </c>
      <c r="E50" s="19">
        <v>820</v>
      </c>
      <c r="F50" s="28" t="s">
        <v>348</v>
      </c>
      <c r="G50" s="7" t="s">
        <v>171</v>
      </c>
      <c r="H50" s="8">
        <v>12563.37</v>
      </c>
      <c r="I50" s="7" t="s">
        <v>368</v>
      </c>
      <c r="J50" s="15" t="s">
        <v>369</v>
      </c>
      <c r="K50" s="21"/>
      <c r="L50" s="12"/>
      <c r="M50" s="14"/>
      <c r="N50" s="26">
        <f t="shared" si="0"/>
        <v>12563.37</v>
      </c>
      <c r="O50" s="7">
        <v>2</v>
      </c>
      <c r="P50" t="s">
        <v>109</v>
      </c>
      <c r="Q50">
        <v>1</v>
      </c>
      <c r="R50" t="s">
        <v>110</v>
      </c>
      <c r="S50">
        <v>101</v>
      </c>
      <c r="T50" t="s">
        <v>111</v>
      </c>
      <c r="U50">
        <v>51</v>
      </c>
      <c r="V50" t="s">
        <v>161</v>
      </c>
      <c r="AE50" t="s">
        <v>162</v>
      </c>
      <c r="AF50" t="s">
        <v>163</v>
      </c>
      <c r="AG50" t="s">
        <v>32</v>
      </c>
      <c r="AH50">
        <v>0</v>
      </c>
      <c r="AI50">
        <v>12563.37</v>
      </c>
    </row>
    <row r="51" spans="1:43" ht="23.25" x14ac:dyDescent="0.25">
      <c r="A51" s="7">
        <v>51</v>
      </c>
      <c r="B51" s="7">
        <v>0</v>
      </c>
      <c r="C51" s="7" t="s">
        <v>165</v>
      </c>
      <c r="D51" s="7">
        <v>2016</v>
      </c>
      <c r="E51" s="19">
        <v>2537</v>
      </c>
      <c r="F51" s="28" t="s">
        <v>348</v>
      </c>
      <c r="G51" s="7" t="s">
        <v>172</v>
      </c>
      <c r="H51" s="8">
        <v>138669.89000000001</v>
      </c>
      <c r="I51" s="7" t="s">
        <v>368</v>
      </c>
      <c r="J51" s="15" t="s">
        <v>369</v>
      </c>
      <c r="K51" s="21"/>
      <c r="L51" s="12"/>
      <c r="M51" s="14"/>
      <c r="N51" s="26">
        <f t="shared" si="0"/>
        <v>138669.89000000001</v>
      </c>
      <c r="O51" s="7">
        <v>2</v>
      </c>
      <c r="P51" t="s">
        <v>109</v>
      </c>
      <c r="Q51">
        <v>1</v>
      </c>
      <c r="R51" t="s">
        <v>110</v>
      </c>
      <c r="S51">
        <v>101</v>
      </c>
      <c r="T51" t="s">
        <v>111</v>
      </c>
      <c r="U51">
        <v>51</v>
      </c>
      <c r="V51" t="s">
        <v>161</v>
      </c>
      <c r="AE51" t="s">
        <v>162</v>
      </c>
      <c r="AF51" t="s">
        <v>163</v>
      </c>
      <c r="AG51" t="s">
        <v>32</v>
      </c>
      <c r="AH51">
        <v>0</v>
      </c>
      <c r="AI51">
        <v>138669.89000000001</v>
      </c>
    </row>
    <row r="52" spans="1:43" ht="23.25" x14ac:dyDescent="0.25">
      <c r="A52" s="7">
        <v>51</v>
      </c>
      <c r="B52" s="7">
        <v>0</v>
      </c>
      <c r="C52" s="7" t="s">
        <v>165</v>
      </c>
      <c r="D52" s="7">
        <v>2017</v>
      </c>
      <c r="E52" s="19">
        <v>2143</v>
      </c>
      <c r="F52" s="28" t="s">
        <v>348</v>
      </c>
      <c r="G52" s="7" t="s">
        <v>173</v>
      </c>
      <c r="H52" s="8">
        <v>288124.79999999999</v>
      </c>
      <c r="I52" s="7" t="s">
        <v>368</v>
      </c>
      <c r="J52" s="15" t="s">
        <v>369</v>
      </c>
      <c r="K52" s="21"/>
      <c r="L52" s="12"/>
      <c r="M52" s="14"/>
      <c r="N52" s="26">
        <f t="shared" si="0"/>
        <v>288124.79999999999</v>
      </c>
      <c r="O52" s="7">
        <v>2</v>
      </c>
      <c r="P52" t="s">
        <v>109</v>
      </c>
      <c r="Q52">
        <v>1</v>
      </c>
      <c r="R52" t="s">
        <v>110</v>
      </c>
      <c r="S52">
        <v>101</v>
      </c>
      <c r="T52" t="s">
        <v>111</v>
      </c>
      <c r="U52">
        <v>51</v>
      </c>
      <c r="V52" t="s">
        <v>161</v>
      </c>
      <c r="AE52" t="s">
        <v>162</v>
      </c>
      <c r="AF52" t="s">
        <v>163</v>
      </c>
      <c r="AG52" t="s">
        <v>32</v>
      </c>
      <c r="AH52">
        <v>0</v>
      </c>
      <c r="AI52">
        <v>288124.79999999999</v>
      </c>
      <c r="AJ52">
        <v>2017</v>
      </c>
      <c r="AK52">
        <v>188</v>
      </c>
      <c r="AL52" t="s">
        <v>82</v>
      </c>
      <c r="AM52">
        <v>26</v>
      </c>
      <c r="AN52" s="1">
        <v>42816</v>
      </c>
      <c r="AO52" t="s">
        <v>36</v>
      </c>
      <c r="AP52" t="s">
        <v>174</v>
      </c>
    </row>
    <row r="53" spans="1:43" ht="23.25" x14ac:dyDescent="0.25">
      <c r="A53" s="7">
        <v>51</v>
      </c>
      <c r="B53" s="7">
        <v>0</v>
      </c>
      <c r="C53" s="7" t="s">
        <v>165</v>
      </c>
      <c r="D53" s="7">
        <v>2017</v>
      </c>
      <c r="E53" s="19">
        <v>2144</v>
      </c>
      <c r="F53" s="28" t="s">
        <v>348</v>
      </c>
      <c r="G53" s="7" t="s">
        <v>175</v>
      </c>
      <c r="H53" s="8">
        <v>15550.35</v>
      </c>
      <c r="I53" s="7" t="s">
        <v>368</v>
      </c>
      <c r="J53" s="15" t="s">
        <v>369</v>
      </c>
      <c r="K53" s="21"/>
      <c r="L53" s="12"/>
      <c r="M53" s="14"/>
      <c r="N53" s="26">
        <f t="shared" si="0"/>
        <v>15550.35</v>
      </c>
      <c r="O53" s="7">
        <v>2</v>
      </c>
      <c r="P53" t="s">
        <v>109</v>
      </c>
      <c r="Q53">
        <v>1</v>
      </c>
      <c r="R53" t="s">
        <v>110</v>
      </c>
      <c r="S53">
        <v>101</v>
      </c>
      <c r="T53" t="s">
        <v>111</v>
      </c>
      <c r="U53">
        <v>51</v>
      </c>
      <c r="V53" t="s">
        <v>161</v>
      </c>
      <c r="AE53" t="s">
        <v>162</v>
      </c>
      <c r="AF53" t="s">
        <v>163</v>
      </c>
      <c r="AG53" t="s">
        <v>32</v>
      </c>
      <c r="AH53">
        <v>0</v>
      </c>
      <c r="AI53">
        <v>15550.35</v>
      </c>
      <c r="AJ53">
        <v>2017</v>
      </c>
      <c r="AK53">
        <v>188</v>
      </c>
      <c r="AL53" t="s">
        <v>82</v>
      </c>
      <c r="AM53">
        <v>26</v>
      </c>
      <c r="AN53" s="1">
        <v>42816</v>
      </c>
      <c r="AO53" t="s">
        <v>36</v>
      </c>
      <c r="AP53" t="s">
        <v>174</v>
      </c>
    </row>
    <row r="54" spans="1:43" ht="23.25" x14ac:dyDescent="0.25">
      <c r="A54" s="7">
        <v>51</v>
      </c>
      <c r="B54" s="7">
        <v>0</v>
      </c>
      <c r="C54" s="7" t="s">
        <v>165</v>
      </c>
      <c r="D54" s="7">
        <v>2018</v>
      </c>
      <c r="E54" s="19">
        <v>2473</v>
      </c>
      <c r="F54" s="28" t="s">
        <v>348</v>
      </c>
      <c r="G54" s="7" t="s">
        <v>176</v>
      </c>
      <c r="H54" s="8">
        <v>432146.02</v>
      </c>
      <c r="I54" s="7" t="s">
        <v>368</v>
      </c>
      <c r="J54" s="15" t="s">
        <v>369</v>
      </c>
      <c r="K54" s="21"/>
      <c r="L54" s="12"/>
      <c r="M54" s="14"/>
      <c r="N54" s="26">
        <f t="shared" si="0"/>
        <v>432146.02</v>
      </c>
      <c r="O54" s="7">
        <v>2</v>
      </c>
      <c r="P54" t="s">
        <v>109</v>
      </c>
      <c r="Q54">
        <v>1</v>
      </c>
      <c r="R54" t="s">
        <v>110</v>
      </c>
      <c r="S54">
        <v>101</v>
      </c>
      <c r="T54" t="s">
        <v>111</v>
      </c>
      <c r="U54">
        <v>51</v>
      </c>
      <c r="V54" t="s">
        <v>161</v>
      </c>
      <c r="AE54" t="s">
        <v>162</v>
      </c>
      <c r="AF54" t="s">
        <v>163</v>
      </c>
      <c r="AG54" t="s">
        <v>32</v>
      </c>
      <c r="AH54">
        <v>2179.41</v>
      </c>
      <c r="AI54">
        <v>429966.61</v>
      </c>
      <c r="AJ54">
        <v>2018</v>
      </c>
      <c r="AK54">
        <v>80</v>
      </c>
      <c r="AL54" t="s">
        <v>82</v>
      </c>
      <c r="AM54">
        <v>24</v>
      </c>
      <c r="AN54" s="1">
        <v>43159</v>
      </c>
      <c r="AO54" t="s">
        <v>36</v>
      </c>
      <c r="AP54" t="s">
        <v>177</v>
      </c>
    </row>
    <row r="55" spans="1:43" ht="23.25" x14ac:dyDescent="0.25">
      <c r="A55" s="7">
        <v>51</v>
      </c>
      <c r="B55" s="7">
        <v>0</v>
      </c>
      <c r="C55" s="7" t="s">
        <v>165</v>
      </c>
      <c r="D55" s="7">
        <v>2019</v>
      </c>
      <c r="E55" s="19">
        <v>2202</v>
      </c>
      <c r="F55" s="28" t="s">
        <v>348</v>
      </c>
      <c r="G55" s="7" t="s">
        <v>178</v>
      </c>
      <c r="H55" s="8">
        <v>238523.23</v>
      </c>
      <c r="I55" s="7" t="s">
        <v>368</v>
      </c>
      <c r="J55" s="15" t="s">
        <v>369</v>
      </c>
      <c r="K55" s="21"/>
      <c r="L55" s="12"/>
      <c r="M55" s="14"/>
      <c r="N55" s="26">
        <f t="shared" si="0"/>
        <v>238523.23</v>
      </c>
      <c r="O55" s="7">
        <v>2</v>
      </c>
      <c r="P55" t="s">
        <v>109</v>
      </c>
      <c r="Q55">
        <v>1</v>
      </c>
      <c r="R55" t="s">
        <v>110</v>
      </c>
      <c r="S55">
        <v>101</v>
      </c>
      <c r="T55" t="s">
        <v>111</v>
      </c>
      <c r="U55">
        <v>51</v>
      </c>
      <c r="V55" t="s">
        <v>161</v>
      </c>
      <c r="AE55" t="s">
        <v>162</v>
      </c>
      <c r="AF55" t="s">
        <v>163</v>
      </c>
      <c r="AG55" t="s">
        <v>32</v>
      </c>
      <c r="AH55">
        <v>8002.93</v>
      </c>
      <c r="AI55">
        <v>230520.3</v>
      </c>
    </row>
    <row r="56" spans="1:43" ht="23.25" x14ac:dyDescent="0.25">
      <c r="A56" s="7">
        <v>51</v>
      </c>
      <c r="B56" s="7">
        <v>0</v>
      </c>
      <c r="C56" s="7" t="s">
        <v>165</v>
      </c>
      <c r="D56" s="7">
        <v>2020</v>
      </c>
      <c r="E56" s="19">
        <v>26</v>
      </c>
      <c r="F56" s="28" t="s">
        <v>348</v>
      </c>
      <c r="G56" s="7" t="s">
        <v>179</v>
      </c>
      <c r="H56" s="8">
        <v>412626.55</v>
      </c>
      <c r="I56" s="7" t="s">
        <v>368</v>
      </c>
      <c r="J56" s="15" t="s">
        <v>369</v>
      </c>
      <c r="K56" s="21"/>
      <c r="L56" s="12"/>
      <c r="M56" s="14"/>
      <c r="N56" s="26">
        <f t="shared" si="0"/>
        <v>412626.55</v>
      </c>
      <c r="O56" s="7">
        <v>2</v>
      </c>
      <c r="P56" t="s">
        <v>109</v>
      </c>
      <c r="Q56">
        <v>1</v>
      </c>
      <c r="R56" t="s">
        <v>110</v>
      </c>
      <c r="S56">
        <v>101</v>
      </c>
      <c r="T56" t="s">
        <v>111</v>
      </c>
      <c r="U56">
        <v>51</v>
      </c>
      <c r="V56" t="s">
        <v>161</v>
      </c>
      <c r="AE56" t="s">
        <v>162</v>
      </c>
      <c r="AF56" t="s">
        <v>163</v>
      </c>
      <c r="AG56" t="s">
        <v>32</v>
      </c>
      <c r="AH56">
        <v>19395.669999999998</v>
      </c>
      <c r="AI56">
        <v>393230.88</v>
      </c>
    </row>
    <row r="57" spans="1:43" ht="23.25" x14ac:dyDescent="0.25">
      <c r="A57" s="7">
        <v>51</v>
      </c>
      <c r="B57" s="7">
        <v>0</v>
      </c>
      <c r="C57" s="7" t="s">
        <v>165</v>
      </c>
      <c r="D57" s="7">
        <v>2020</v>
      </c>
      <c r="E57" s="19">
        <v>2298</v>
      </c>
      <c r="F57" s="28" t="s">
        <v>348</v>
      </c>
      <c r="G57" s="7" t="s">
        <v>180</v>
      </c>
      <c r="H57" s="8">
        <v>7160.3</v>
      </c>
      <c r="I57" s="7" t="s">
        <v>368</v>
      </c>
      <c r="J57" s="15" t="s">
        <v>369</v>
      </c>
      <c r="K57" s="21"/>
      <c r="L57" s="12"/>
      <c r="M57" s="14"/>
      <c r="N57" s="26">
        <f t="shared" si="0"/>
        <v>7160.3</v>
      </c>
      <c r="O57" s="7">
        <v>2</v>
      </c>
      <c r="P57" t="s">
        <v>109</v>
      </c>
      <c r="Q57">
        <v>1</v>
      </c>
      <c r="R57" t="s">
        <v>110</v>
      </c>
      <c r="S57">
        <v>101</v>
      </c>
      <c r="T57" t="s">
        <v>111</v>
      </c>
      <c r="U57">
        <v>51</v>
      </c>
      <c r="V57" t="s">
        <v>161</v>
      </c>
      <c r="AE57" t="s">
        <v>162</v>
      </c>
      <c r="AF57" t="s">
        <v>163</v>
      </c>
      <c r="AG57" t="s">
        <v>32</v>
      </c>
      <c r="AH57">
        <v>0</v>
      </c>
      <c r="AI57">
        <v>7160.3</v>
      </c>
      <c r="AJ57">
        <v>2020</v>
      </c>
      <c r="AK57">
        <v>527</v>
      </c>
      <c r="AL57" t="s">
        <v>35</v>
      </c>
      <c r="AM57">
        <v>598</v>
      </c>
      <c r="AN57" s="1">
        <v>44182</v>
      </c>
      <c r="AO57" t="s">
        <v>36</v>
      </c>
      <c r="AP57" t="s">
        <v>181</v>
      </c>
    </row>
    <row r="58" spans="1:43" ht="23.25" x14ac:dyDescent="0.25">
      <c r="A58" s="7">
        <v>51</v>
      </c>
      <c r="B58" s="7">
        <v>0</v>
      </c>
      <c r="C58" s="7" t="s">
        <v>165</v>
      </c>
      <c r="D58" s="7">
        <v>2020</v>
      </c>
      <c r="E58" s="19">
        <v>2299</v>
      </c>
      <c r="F58" s="28" t="s">
        <v>348</v>
      </c>
      <c r="G58" s="7" t="s">
        <v>182</v>
      </c>
      <c r="H58" s="8">
        <v>23000</v>
      </c>
      <c r="I58" s="7" t="s">
        <v>368</v>
      </c>
      <c r="J58" s="15" t="s">
        <v>369</v>
      </c>
      <c r="K58" s="21"/>
      <c r="L58" s="12"/>
      <c r="M58" s="14"/>
      <c r="N58" s="26">
        <f t="shared" si="0"/>
        <v>23000</v>
      </c>
      <c r="O58" s="7">
        <v>2</v>
      </c>
      <c r="P58" t="s">
        <v>109</v>
      </c>
      <c r="Q58">
        <v>1</v>
      </c>
      <c r="R58" t="s">
        <v>110</v>
      </c>
      <c r="S58">
        <v>101</v>
      </c>
      <c r="T58" t="s">
        <v>111</v>
      </c>
      <c r="U58">
        <v>51</v>
      </c>
      <c r="V58" t="s">
        <v>161</v>
      </c>
      <c r="AE58" t="s">
        <v>162</v>
      </c>
      <c r="AF58" t="s">
        <v>163</v>
      </c>
      <c r="AG58" t="s">
        <v>32</v>
      </c>
      <c r="AH58">
        <v>0</v>
      </c>
      <c r="AI58">
        <v>23000</v>
      </c>
      <c r="AJ58">
        <v>2020</v>
      </c>
      <c r="AK58">
        <v>527</v>
      </c>
      <c r="AL58" t="s">
        <v>35</v>
      </c>
      <c r="AM58">
        <v>598</v>
      </c>
      <c r="AN58" s="1">
        <v>44182</v>
      </c>
      <c r="AO58" t="s">
        <v>36</v>
      </c>
      <c r="AP58" t="s">
        <v>181</v>
      </c>
    </row>
    <row r="59" spans="1:43" ht="23.25" x14ac:dyDescent="0.25">
      <c r="A59" s="7">
        <v>51</v>
      </c>
      <c r="B59" s="7">
        <v>0</v>
      </c>
      <c r="C59" s="7" t="s">
        <v>165</v>
      </c>
      <c r="D59" s="7">
        <v>2021</v>
      </c>
      <c r="E59" s="19">
        <v>2967</v>
      </c>
      <c r="F59" s="28" t="s">
        <v>348</v>
      </c>
      <c r="G59" s="7" t="s">
        <v>183</v>
      </c>
      <c r="H59" s="8">
        <v>150912</v>
      </c>
      <c r="I59" s="7" t="s">
        <v>368</v>
      </c>
      <c r="J59" s="15" t="s">
        <v>369</v>
      </c>
      <c r="K59" s="21"/>
      <c r="L59" s="12"/>
      <c r="M59" s="14"/>
      <c r="N59" s="26">
        <f t="shared" si="0"/>
        <v>150912</v>
      </c>
      <c r="O59" s="7">
        <v>2</v>
      </c>
      <c r="P59" t="s">
        <v>109</v>
      </c>
      <c r="Q59">
        <v>1</v>
      </c>
      <c r="R59" t="s">
        <v>110</v>
      </c>
      <c r="S59">
        <v>101</v>
      </c>
      <c r="T59" t="s">
        <v>111</v>
      </c>
      <c r="U59">
        <v>51</v>
      </c>
      <c r="V59" t="s">
        <v>161</v>
      </c>
      <c r="AE59" t="s">
        <v>162</v>
      </c>
      <c r="AF59" t="s">
        <v>163</v>
      </c>
      <c r="AG59" t="s">
        <v>32</v>
      </c>
      <c r="AH59">
        <v>150912</v>
      </c>
      <c r="AI59">
        <v>0</v>
      </c>
      <c r="AJ59">
        <v>2021</v>
      </c>
      <c r="AK59">
        <v>546</v>
      </c>
      <c r="AL59" t="s">
        <v>35</v>
      </c>
      <c r="AM59">
        <v>632</v>
      </c>
      <c r="AN59" s="1">
        <v>44559</v>
      </c>
      <c r="AO59" t="s">
        <v>36</v>
      </c>
      <c r="AP59" t="s">
        <v>183</v>
      </c>
    </row>
    <row r="60" spans="1:43" ht="23.25" x14ac:dyDescent="0.25">
      <c r="A60" s="7">
        <v>51</v>
      </c>
      <c r="B60" s="7">
        <v>0</v>
      </c>
      <c r="C60" s="7" t="s">
        <v>165</v>
      </c>
      <c r="D60" s="7">
        <v>2021</v>
      </c>
      <c r="E60" s="19">
        <v>2968</v>
      </c>
      <c r="F60" s="28" t="s">
        <v>348</v>
      </c>
      <c r="G60" s="7" t="s">
        <v>183</v>
      </c>
      <c r="H60" s="8">
        <v>26672</v>
      </c>
      <c r="I60" s="7" t="s">
        <v>368</v>
      </c>
      <c r="J60" s="15" t="s">
        <v>369</v>
      </c>
      <c r="K60" s="21"/>
      <c r="L60" s="12"/>
      <c r="M60" s="14"/>
      <c r="N60" s="26">
        <f t="shared" si="0"/>
        <v>26672</v>
      </c>
      <c r="O60" s="7">
        <v>2</v>
      </c>
      <c r="P60" t="s">
        <v>109</v>
      </c>
      <c r="Q60">
        <v>1</v>
      </c>
      <c r="R60" t="s">
        <v>110</v>
      </c>
      <c r="S60">
        <v>101</v>
      </c>
      <c r="T60" t="s">
        <v>111</v>
      </c>
      <c r="U60">
        <v>51</v>
      </c>
      <c r="V60" t="s">
        <v>161</v>
      </c>
      <c r="AE60" t="s">
        <v>162</v>
      </c>
      <c r="AF60" t="s">
        <v>163</v>
      </c>
      <c r="AG60" t="s">
        <v>32</v>
      </c>
      <c r="AH60">
        <v>26672</v>
      </c>
      <c r="AI60">
        <v>0</v>
      </c>
      <c r="AJ60">
        <v>2021</v>
      </c>
      <c r="AK60">
        <v>546</v>
      </c>
      <c r="AL60" t="s">
        <v>35</v>
      </c>
      <c r="AM60">
        <v>632</v>
      </c>
      <c r="AN60" s="1">
        <v>44559</v>
      </c>
      <c r="AO60" t="s">
        <v>36</v>
      </c>
      <c r="AP60" t="s">
        <v>183</v>
      </c>
    </row>
    <row r="61" spans="1:43" ht="23.25" x14ac:dyDescent="0.25">
      <c r="A61" s="7">
        <v>51</v>
      </c>
      <c r="B61" s="7">
        <v>0</v>
      </c>
      <c r="C61" s="7" t="s">
        <v>165</v>
      </c>
      <c r="D61" s="7">
        <v>2021</v>
      </c>
      <c r="E61" s="19">
        <v>2969</v>
      </c>
      <c r="F61" s="28" t="s">
        <v>348</v>
      </c>
      <c r="G61" s="7" t="s">
        <v>183</v>
      </c>
      <c r="H61" s="8">
        <v>3328</v>
      </c>
      <c r="I61" s="7" t="s">
        <v>368</v>
      </c>
      <c r="J61" s="15" t="s">
        <v>369</v>
      </c>
      <c r="K61" s="21"/>
      <c r="L61" s="12"/>
      <c r="M61" s="14"/>
      <c r="N61" s="26">
        <f t="shared" si="0"/>
        <v>3328</v>
      </c>
      <c r="O61" s="7">
        <v>2</v>
      </c>
      <c r="P61" t="s">
        <v>109</v>
      </c>
      <c r="Q61">
        <v>1</v>
      </c>
      <c r="R61" t="s">
        <v>110</v>
      </c>
      <c r="S61">
        <v>101</v>
      </c>
      <c r="T61" t="s">
        <v>111</v>
      </c>
      <c r="U61">
        <v>51</v>
      </c>
      <c r="V61" t="s">
        <v>161</v>
      </c>
      <c r="AE61" t="s">
        <v>162</v>
      </c>
      <c r="AF61" t="s">
        <v>163</v>
      </c>
      <c r="AG61" t="s">
        <v>32</v>
      </c>
      <c r="AH61">
        <v>3328</v>
      </c>
      <c r="AI61">
        <v>0</v>
      </c>
      <c r="AJ61">
        <v>2021</v>
      </c>
      <c r="AK61">
        <v>546</v>
      </c>
      <c r="AL61" t="s">
        <v>35</v>
      </c>
      <c r="AM61">
        <v>632</v>
      </c>
      <c r="AN61" s="1">
        <v>44559</v>
      </c>
      <c r="AO61" t="s">
        <v>36</v>
      </c>
      <c r="AP61" t="s">
        <v>183</v>
      </c>
    </row>
    <row r="62" spans="1:43" ht="23.25" x14ac:dyDescent="0.25">
      <c r="A62" s="7">
        <v>51</v>
      </c>
      <c r="B62" s="7">
        <v>0</v>
      </c>
      <c r="C62" s="7" t="s">
        <v>165</v>
      </c>
      <c r="D62" s="7">
        <v>2021</v>
      </c>
      <c r="E62" s="19">
        <v>2970</v>
      </c>
      <c r="F62" s="28" t="s">
        <v>348</v>
      </c>
      <c r="G62" s="7" t="s">
        <v>183</v>
      </c>
      <c r="H62" s="8">
        <v>20000</v>
      </c>
      <c r="I62" s="7" t="s">
        <v>368</v>
      </c>
      <c r="J62" s="15" t="s">
        <v>369</v>
      </c>
      <c r="K62" s="21"/>
      <c r="L62" s="12"/>
      <c r="M62" s="14"/>
      <c r="N62" s="26">
        <f t="shared" si="0"/>
        <v>20000</v>
      </c>
      <c r="O62" s="7">
        <v>2</v>
      </c>
      <c r="P62" t="s">
        <v>109</v>
      </c>
      <c r="Q62">
        <v>1</v>
      </c>
      <c r="R62" t="s">
        <v>110</v>
      </c>
      <c r="S62">
        <v>101</v>
      </c>
      <c r="T62" t="s">
        <v>111</v>
      </c>
      <c r="U62">
        <v>51</v>
      </c>
      <c r="V62" t="s">
        <v>161</v>
      </c>
      <c r="AE62" t="s">
        <v>162</v>
      </c>
      <c r="AF62" t="s">
        <v>163</v>
      </c>
      <c r="AG62" t="s">
        <v>32</v>
      </c>
      <c r="AH62">
        <v>20000</v>
      </c>
      <c r="AI62">
        <v>0</v>
      </c>
      <c r="AJ62">
        <v>2021</v>
      </c>
      <c r="AK62">
        <v>546</v>
      </c>
      <c r="AL62" t="s">
        <v>35</v>
      </c>
      <c r="AM62">
        <v>632</v>
      </c>
      <c r="AN62" s="1">
        <v>44559</v>
      </c>
      <c r="AO62" t="s">
        <v>36</v>
      </c>
      <c r="AP62" t="s">
        <v>183</v>
      </c>
    </row>
    <row r="63" spans="1:43" ht="23.25" x14ac:dyDescent="0.25">
      <c r="A63" s="7">
        <v>51</v>
      </c>
      <c r="B63" s="7">
        <v>0</v>
      </c>
      <c r="C63" s="7" t="s">
        <v>165</v>
      </c>
      <c r="D63" s="7">
        <v>2021</v>
      </c>
      <c r="E63" s="19">
        <v>3061</v>
      </c>
      <c r="F63" s="28" t="s">
        <v>348</v>
      </c>
      <c r="G63" s="7" t="s">
        <v>184</v>
      </c>
      <c r="H63" s="8">
        <v>412677.17</v>
      </c>
      <c r="I63" s="7" t="s">
        <v>368</v>
      </c>
      <c r="J63" s="15" t="s">
        <v>369</v>
      </c>
      <c r="K63" s="21"/>
      <c r="L63" s="12"/>
      <c r="M63" s="14"/>
      <c r="N63" s="26">
        <f t="shared" si="0"/>
        <v>412677.17</v>
      </c>
      <c r="O63" s="7">
        <v>2</v>
      </c>
      <c r="P63" t="s">
        <v>109</v>
      </c>
      <c r="Q63">
        <v>1</v>
      </c>
      <c r="R63" t="s">
        <v>110</v>
      </c>
      <c r="S63">
        <v>101</v>
      </c>
      <c r="T63" t="s">
        <v>111</v>
      </c>
      <c r="U63">
        <v>51</v>
      </c>
      <c r="V63" t="s">
        <v>161</v>
      </c>
      <c r="AE63" t="s">
        <v>162</v>
      </c>
      <c r="AF63" t="s">
        <v>163</v>
      </c>
      <c r="AG63" t="s">
        <v>32</v>
      </c>
      <c r="AH63">
        <v>72243.44</v>
      </c>
      <c r="AI63">
        <v>340433.73</v>
      </c>
      <c r="AJ63">
        <v>2021</v>
      </c>
      <c r="AK63">
        <v>115</v>
      </c>
      <c r="AL63" t="s">
        <v>82</v>
      </c>
      <c r="AM63">
        <v>14</v>
      </c>
      <c r="AN63" s="1">
        <v>44279</v>
      </c>
      <c r="AO63" t="s">
        <v>36</v>
      </c>
      <c r="AP63" t="s">
        <v>81</v>
      </c>
    </row>
    <row r="64" spans="1:43" ht="57" x14ac:dyDescent="0.25">
      <c r="A64" s="7">
        <v>52</v>
      </c>
      <c r="B64" s="7">
        <v>0</v>
      </c>
      <c r="C64" s="7" t="s">
        <v>185</v>
      </c>
      <c r="D64" s="7">
        <v>2020</v>
      </c>
      <c r="E64" s="19">
        <v>1326</v>
      </c>
      <c r="F64" s="28"/>
      <c r="G64" s="7" t="s">
        <v>186</v>
      </c>
      <c r="H64" s="8">
        <v>0.08</v>
      </c>
      <c r="I64" s="7" t="s">
        <v>370</v>
      </c>
      <c r="J64" s="15" t="s">
        <v>381</v>
      </c>
      <c r="K64" s="21">
        <v>0.08</v>
      </c>
      <c r="L64" s="12"/>
      <c r="M64" s="14"/>
      <c r="N64" s="26">
        <f t="shared" si="0"/>
        <v>0</v>
      </c>
      <c r="O64" s="7">
        <v>2</v>
      </c>
      <c r="P64" t="s">
        <v>109</v>
      </c>
      <c r="Q64">
        <v>1</v>
      </c>
      <c r="R64" t="s">
        <v>110</v>
      </c>
      <c r="S64">
        <v>101</v>
      </c>
      <c r="T64" t="s">
        <v>111</v>
      </c>
      <c r="U64">
        <v>51</v>
      </c>
      <c r="V64" t="s">
        <v>161</v>
      </c>
      <c r="AE64" t="s">
        <v>187</v>
      </c>
      <c r="AF64" t="s">
        <v>188</v>
      </c>
      <c r="AG64" t="s">
        <v>32</v>
      </c>
      <c r="AH64">
        <v>0</v>
      </c>
      <c r="AI64">
        <v>0.08</v>
      </c>
      <c r="AQ64">
        <v>9664</v>
      </c>
    </row>
    <row r="65" spans="1:43" ht="34.5" x14ac:dyDescent="0.25">
      <c r="A65" s="7">
        <v>28</v>
      </c>
      <c r="B65" s="7">
        <v>0</v>
      </c>
      <c r="C65" s="7" t="s">
        <v>189</v>
      </c>
      <c r="D65" s="7">
        <v>2020</v>
      </c>
      <c r="E65" s="19">
        <v>2473</v>
      </c>
      <c r="F65" s="28"/>
      <c r="G65" s="7" t="s">
        <v>190</v>
      </c>
      <c r="H65" s="8">
        <v>19538</v>
      </c>
      <c r="I65" s="7" t="s">
        <v>377</v>
      </c>
      <c r="J65" s="15" t="s">
        <v>382</v>
      </c>
      <c r="K65" s="21">
        <f>19538-6395.84</f>
        <v>13142.16</v>
      </c>
      <c r="L65" s="12"/>
      <c r="M65" s="14"/>
      <c r="N65" s="26">
        <f t="shared" si="0"/>
        <v>6395.84</v>
      </c>
      <c r="O65" s="7">
        <v>2</v>
      </c>
      <c r="P65" t="s">
        <v>109</v>
      </c>
      <c r="Q65">
        <v>1</v>
      </c>
      <c r="R65" t="s">
        <v>110</v>
      </c>
      <c r="S65">
        <v>101</v>
      </c>
      <c r="T65" t="s">
        <v>111</v>
      </c>
      <c r="U65">
        <v>53</v>
      </c>
      <c r="V65" t="s">
        <v>192</v>
      </c>
      <c r="AE65" t="s">
        <v>193</v>
      </c>
      <c r="AF65" t="s">
        <v>194</v>
      </c>
      <c r="AG65" t="s">
        <v>32</v>
      </c>
      <c r="AH65">
        <v>0</v>
      </c>
      <c r="AI65">
        <v>19538</v>
      </c>
      <c r="AJ65">
        <v>2020</v>
      </c>
      <c r="AK65">
        <v>564</v>
      </c>
      <c r="AL65" t="s">
        <v>35</v>
      </c>
      <c r="AM65">
        <v>633</v>
      </c>
      <c r="AN65" s="1">
        <v>44196</v>
      </c>
      <c r="AO65" t="s">
        <v>36</v>
      </c>
      <c r="AP65" t="s">
        <v>191</v>
      </c>
    </row>
    <row r="66" spans="1:43" ht="23.25" x14ac:dyDescent="0.25">
      <c r="A66" s="7">
        <v>12</v>
      </c>
      <c r="B66" s="7">
        <v>2</v>
      </c>
      <c r="C66" s="7" t="s">
        <v>195</v>
      </c>
      <c r="D66" s="7">
        <v>2018</v>
      </c>
      <c r="E66" s="19">
        <v>854</v>
      </c>
      <c r="F66" s="28" t="s">
        <v>348</v>
      </c>
      <c r="G66" s="7" t="s">
        <v>196</v>
      </c>
      <c r="H66" s="8">
        <v>2331</v>
      </c>
      <c r="I66" s="7" t="s">
        <v>368</v>
      </c>
      <c r="J66" s="15" t="s">
        <v>369</v>
      </c>
      <c r="K66" s="21"/>
      <c r="L66" s="12"/>
      <c r="M66" s="14"/>
      <c r="N66" s="26">
        <f t="shared" si="0"/>
        <v>2331</v>
      </c>
      <c r="O66" s="7">
        <v>2</v>
      </c>
      <c r="P66" t="s">
        <v>109</v>
      </c>
      <c r="Q66">
        <v>1</v>
      </c>
      <c r="R66" t="s">
        <v>110</v>
      </c>
      <c r="S66">
        <v>101</v>
      </c>
      <c r="T66" t="s">
        <v>111</v>
      </c>
      <c r="U66">
        <v>76</v>
      </c>
      <c r="V66" t="s">
        <v>197</v>
      </c>
      <c r="AE66" t="s">
        <v>198</v>
      </c>
      <c r="AF66" t="s">
        <v>199</v>
      </c>
      <c r="AG66" t="s">
        <v>32</v>
      </c>
      <c r="AH66">
        <v>0</v>
      </c>
      <c r="AI66">
        <v>2331</v>
      </c>
      <c r="AJ66">
        <v>2018</v>
      </c>
      <c r="AK66">
        <v>181</v>
      </c>
      <c r="AL66" t="s">
        <v>35</v>
      </c>
      <c r="AM66">
        <v>191</v>
      </c>
      <c r="AN66" s="1">
        <v>43229</v>
      </c>
      <c r="AO66" t="s">
        <v>36</v>
      </c>
      <c r="AP66" t="s">
        <v>196</v>
      </c>
    </row>
    <row r="67" spans="1:43" ht="23.25" x14ac:dyDescent="0.25">
      <c r="A67" s="7">
        <v>12</v>
      </c>
      <c r="B67" s="7">
        <v>2</v>
      </c>
      <c r="C67" s="7" t="s">
        <v>195</v>
      </c>
      <c r="D67" s="7">
        <v>2018</v>
      </c>
      <c r="E67" s="19">
        <v>1637</v>
      </c>
      <c r="F67" s="28" t="s">
        <v>348</v>
      </c>
      <c r="G67" s="7" t="s">
        <v>200</v>
      </c>
      <c r="H67" s="8">
        <v>9776.09</v>
      </c>
      <c r="I67" s="7" t="s">
        <v>368</v>
      </c>
      <c r="J67" s="15" t="s">
        <v>369</v>
      </c>
      <c r="K67" s="21"/>
      <c r="L67" s="12"/>
      <c r="M67" s="14"/>
      <c r="N67" s="26">
        <f t="shared" ref="N67:N130" si="1">H67-K67-L67-M67</f>
        <v>9776.09</v>
      </c>
      <c r="O67" s="7">
        <v>2</v>
      </c>
      <c r="P67" t="s">
        <v>109</v>
      </c>
      <c r="Q67">
        <v>1</v>
      </c>
      <c r="R67" t="s">
        <v>110</v>
      </c>
      <c r="S67">
        <v>101</v>
      </c>
      <c r="T67" t="s">
        <v>111</v>
      </c>
      <c r="U67">
        <v>76</v>
      </c>
      <c r="V67" t="s">
        <v>197</v>
      </c>
      <c r="AE67" t="s">
        <v>198</v>
      </c>
      <c r="AF67" t="s">
        <v>199</v>
      </c>
      <c r="AG67" t="s">
        <v>32</v>
      </c>
      <c r="AH67">
        <v>17.34</v>
      </c>
      <c r="AI67">
        <v>9758.75</v>
      </c>
      <c r="AJ67">
        <v>2018</v>
      </c>
      <c r="AK67">
        <v>301</v>
      </c>
      <c r="AL67" t="s">
        <v>35</v>
      </c>
      <c r="AM67">
        <v>320</v>
      </c>
      <c r="AN67" s="1">
        <v>43312</v>
      </c>
      <c r="AO67" t="s">
        <v>36</v>
      </c>
      <c r="AP67" t="s">
        <v>201</v>
      </c>
    </row>
    <row r="68" spans="1:43" ht="23.25" x14ac:dyDescent="0.25">
      <c r="A68" s="7">
        <v>12</v>
      </c>
      <c r="B68" s="7">
        <v>2</v>
      </c>
      <c r="C68" s="7" t="s">
        <v>195</v>
      </c>
      <c r="D68" s="7">
        <v>2019</v>
      </c>
      <c r="E68" s="19">
        <v>2234</v>
      </c>
      <c r="F68" s="28" t="s">
        <v>348</v>
      </c>
      <c r="G68" s="7" t="s">
        <v>202</v>
      </c>
      <c r="H68" s="8">
        <v>8956.86</v>
      </c>
      <c r="I68" s="7" t="s">
        <v>368</v>
      </c>
      <c r="J68" s="15" t="s">
        <v>369</v>
      </c>
      <c r="K68" s="21"/>
      <c r="L68" s="12"/>
      <c r="M68" s="14"/>
      <c r="N68" s="26">
        <f t="shared" si="1"/>
        <v>8956.86</v>
      </c>
      <c r="O68" s="7">
        <v>2</v>
      </c>
      <c r="P68" t="s">
        <v>109</v>
      </c>
      <c r="Q68">
        <v>1</v>
      </c>
      <c r="R68" t="s">
        <v>110</v>
      </c>
      <c r="S68">
        <v>101</v>
      </c>
      <c r="T68" t="s">
        <v>111</v>
      </c>
      <c r="U68">
        <v>76</v>
      </c>
      <c r="V68" t="s">
        <v>197</v>
      </c>
      <c r="AE68" t="s">
        <v>198</v>
      </c>
      <c r="AF68" t="s">
        <v>199</v>
      </c>
      <c r="AG68" t="s">
        <v>32</v>
      </c>
      <c r="AH68">
        <v>40.11</v>
      </c>
      <c r="AI68">
        <v>8916.75</v>
      </c>
      <c r="AJ68">
        <v>2019</v>
      </c>
      <c r="AK68">
        <v>434</v>
      </c>
      <c r="AL68" t="s">
        <v>35</v>
      </c>
      <c r="AM68">
        <v>479</v>
      </c>
      <c r="AN68" s="1">
        <v>43796</v>
      </c>
      <c r="AO68" t="s">
        <v>36</v>
      </c>
      <c r="AP68" t="s">
        <v>201</v>
      </c>
    </row>
    <row r="69" spans="1:43" ht="23.25" x14ac:dyDescent="0.25">
      <c r="A69" s="7">
        <v>12</v>
      </c>
      <c r="B69" s="7">
        <v>2</v>
      </c>
      <c r="C69" s="7" t="s">
        <v>195</v>
      </c>
      <c r="D69" s="7">
        <v>2020</v>
      </c>
      <c r="E69" s="19">
        <v>2398</v>
      </c>
      <c r="F69" s="28" t="s">
        <v>348</v>
      </c>
      <c r="G69" s="7" t="s">
        <v>203</v>
      </c>
      <c r="H69" s="8">
        <v>12817.54</v>
      </c>
      <c r="I69" s="7" t="s">
        <v>368</v>
      </c>
      <c r="J69" s="15" t="s">
        <v>369</v>
      </c>
      <c r="K69" s="21"/>
      <c r="L69" s="12"/>
      <c r="M69" s="14"/>
      <c r="N69" s="26">
        <f t="shared" si="1"/>
        <v>12817.54</v>
      </c>
      <c r="O69" s="7">
        <v>2</v>
      </c>
      <c r="P69" t="s">
        <v>109</v>
      </c>
      <c r="Q69">
        <v>1</v>
      </c>
      <c r="R69" t="s">
        <v>110</v>
      </c>
      <c r="S69">
        <v>101</v>
      </c>
      <c r="T69" t="s">
        <v>111</v>
      </c>
      <c r="U69">
        <v>76</v>
      </c>
      <c r="V69" t="s">
        <v>197</v>
      </c>
      <c r="AE69" t="s">
        <v>198</v>
      </c>
      <c r="AF69" t="s">
        <v>199</v>
      </c>
      <c r="AG69" t="s">
        <v>32</v>
      </c>
      <c r="AH69">
        <v>2.8</v>
      </c>
      <c r="AI69">
        <v>12814.74</v>
      </c>
      <c r="AJ69">
        <v>2020</v>
      </c>
      <c r="AK69">
        <v>554</v>
      </c>
      <c r="AL69" t="s">
        <v>35</v>
      </c>
      <c r="AM69">
        <v>619</v>
      </c>
      <c r="AN69" s="1">
        <v>44188</v>
      </c>
      <c r="AO69" t="s">
        <v>36</v>
      </c>
      <c r="AP69" t="s">
        <v>203</v>
      </c>
    </row>
    <row r="70" spans="1:43" ht="34.5" x14ac:dyDescent="0.25">
      <c r="A70" s="7">
        <v>84</v>
      </c>
      <c r="B70" s="7">
        <v>7</v>
      </c>
      <c r="C70" s="7" t="s">
        <v>204</v>
      </c>
      <c r="D70" s="7">
        <v>2020</v>
      </c>
      <c r="E70" s="19">
        <v>2537</v>
      </c>
      <c r="F70" s="28"/>
      <c r="G70" s="7" t="s">
        <v>385</v>
      </c>
      <c r="H70" s="8">
        <v>2000</v>
      </c>
      <c r="I70" s="7" t="s">
        <v>370</v>
      </c>
      <c r="J70" s="15" t="s">
        <v>372</v>
      </c>
      <c r="K70" s="21">
        <v>2000</v>
      </c>
      <c r="L70" s="12"/>
      <c r="M70" s="14"/>
      <c r="N70" s="26">
        <f t="shared" si="1"/>
        <v>0</v>
      </c>
      <c r="O70" s="7">
        <v>2</v>
      </c>
      <c r="P70" t="s">
        <v>109</v>
      </c>
      <c r="Q70">
        <v>2</v>
      </c>
      <c r="R70" t="s">
        <v>39</v>
      </c>
      <c r="S70">
        <v>101</v>
      </c>
      <c r="T70" t="s">
        <v>40</v>
      </c>
      <c r="U70">
        <v>1</v>
      </c>
      <c r="V70" t="s">
        <v>41</v>
      </c>
      <c r="AE70" t="s">
        <v>42</v>
      </c>
      <c r="AF70" t="s">
        <v>43</v>
      </c>
      <c r="AG70" t="s">
        <v>32</v>
      </c>
      <c r="AH70">
        <v>0</v>
      </c>
      <c r="AI70">
        <v>2000</v>
      </c>
      <c r="AQ70">
        <v>261</v>
      </c>
    </row>
    <row r="71" spans="1:43" ht="23.25" x14ac:dyDescent="0.25">
      <c r="A71" s="7">
        <v>84</v>
      </c>
      <c r="B71" s="7">
        <v>8</v>
      </c>
      <c r="C71" s="7" t="s">
        <v>205</v>
      </c>
      <c r="D71" s="7">
        <v>2021</v>
      </c>
      <c r="E71" s="19">
        <v>1164</v>
      </c>
      <c r="F71" s="28"/>
      <c r="G71" s="7" t="s">
        <v>206</v>
      </c>
      <c r="H71" s="8">
        <v>8400.69</v>
      </c>
      <c r="I71" s="7" t="s">
        <v>368</v>
      </c>
      <c r="J71" s="15" t="s">
        <v>369</v>
      </c>
      <c r="K71" s="21"/>
      <c r="L71" s="12"/>
      <c r="M71" s="14"/>
      <c r="N71" s="26">
        <f t="shared" si="1"/>
        <v>8400.69</v>
      </c>
      <c r="O71" s="7">
        <v>2</v>
      </c>
      <c r="P71" t="s">
        <v>109</v>
      </c>
      <c r="Q71">
        <v>2</v>
      </c>
      <c r="R71" t="s">
        <v>39</v>
      </c>
      <c r="S71">
        <v>101</v>
      </c>
      <c r="T71" t="s">
        <v>40</v>
      </c>
      <c r="U71">
        <v>1</v>
      </c>
      <c r="V71" t="s">
        <v>41</v>
      </c>
      <c r="AE71" t="s">
        <v>42</v>
      </c>
      <c r="AF71" t="s">
        <v>43</v>
      </c>
      <c r="AG71" t="s">
        <v>32</v>
      </c>
      <c r="AH71">
        <v>0</v>
      </c>
      <c r="AI71">
        <v>8400.69</v>
      </c>
      <c r="AJ71">
        <v>2021</v>
      </c>
      <c r="AK71">
        <v>216</v>
      </c>
      <c r="AL71" t="s">
        <v>35</v>
      </c>
      <c r="AM71">
        <v>244</v>
      </c>
      <c r="AN71" s="1">
        <v>44347</v>
      </c>
      <c r="AO71" t="s">
        <v>36</v>
      </c>
      <c r="AP71" t="s">
        <v>206</v>
      </c>
      <c r="AQ71">
        <v>611</v>
      </c>
    </row>
    <row r="72" spans="1:43" ht="23.25" x14ac:dyDescent="0.25">
      <c r="A72" s="7">
        <v>378</v>
      </c>
      <c r="B72" s="7">
        <v>0</v>
      </c>
      <c r="C72" s="7" t="s">
        <v>207</v>
      </c>
      <c r="D72" s="7">
        <v>2012</v>
      </c>
      <c r="E72" s="19">
        <v>406</v>
      </c>
      <c r="F72" s="28"/>
      <c r="G72" s="7" t="s">
        <v>208</v>
      </c>
      <c r="H72" s="8">
        <v>6.05</v>
      </c>
      <c r="I72" s="7" t="s">
        <v>368</v>
      </c>
      <c r="J72" s="15" t="s">
        <v>369</v>
      </c>
      <c r="K72" s="21"/>
      <c r="L72" s="12"/>
      <c r="M72" s="14"/>
      <c r="N72" s="26">
        <f t="shared" si="1"/>
        <v>6.05</v>
      </c>
      <c r="O72" s="7">
        <v>2</v>
      </c>
      <c r="P72" t="s">
        <v>109</v>
      </c>
      <c r="Q72">
        <v>3</v>
      </c>
      <c r="R72" t="s">
        <v>58</v>
      </c>
      <c r="S72">
        <v>100</v>
      </c>
      <c r="T72" t="s">
        <v>59</v>
      </c>
      <c r="U72">
        <v>3</v>
      </c>
      <c r="V72" t="s">
        <v>76</v>
      </c>
      <c r="AE72" t="s">
        <v>209</v>
      </c>
      <c r="AF72" t="s">
        <v>210</v>
      </c>
      <c r="AG72" t="s">
        <v>32</v>
      </c>
      <c r="AH72">
        <v>0</v>
      </c>
      <c r="AI72">
        <v>6.05</v>
      </c>
      <c r="AJ72">
        <v>2012</v>
      </c>
      <c r="AK72">
        <v>60</v>
      </c>
      <c r="AL72" t="s">
        <v>35</v>
      </c>
      <c r="AM72">
        <v>2</v>
      </c>
      <c r="AN72" s="1">
        <v>40917</v>
      </c>
      <c r="AO72" t="s">
        <v>36</v>
      </c>
      <c r="AP72" t="s">
        <v>208</v>
      </c>
    </row>
    <row r="73" spans="1:43" ht="23.25" x14ac:dyDescent="0.25">
      <c r="A73" s="7">
        <v>378</v>
      </c>
      <c r="B73" s="7">
        <v>0</v>
      </c>
      <c r="C73" s="7" t="s">
        <v>207</v>
      </c>
      <c r="D73" s="7">
        <v>2013</v>
      </c>
      <c r="E73" s="19">
        <v>712</v>
      </c>
      <c r="F73" s="28"/>
      <c r="G73" s="7" t="s">
        <v>211</v>
      </c>
      <c r="H73" s="8">
        <v>6245</v>
      </c>
      <c r="I73" s="7" t="s">
        <v>368</v>
      </c>
      <c r="J73" s="15" t="s">
        <v>369</v>
      </c>
      <c r="K73" s="21"/>
      <c r="L73" s="12"/>
      <c r="M73" s="14"/>
      <c r="N73" s="26">
        <f t="shared" si="1"/>
        <v>6245</v>
      </c>
      <c r="O73" s="7">
        <v>2</v>
      </c>
      <c r="P73" t="s">
        <v>109</v>
      </c>
      <c r="Q73">
        <v>3</v>
      </c>
      <c r="R73" t="s">
        <v>58</v>
      </c>
      <c r="S73">
        <v>100</v>
      </c>
      <c r="T73" t="s">
        <v>59</v>
      </c>
      <c r="U73">
        <v>3</v>
      </c>
      <c r="V73" t="s">
        <v>76</v>
      </c>
      <c r="AE73" t="s">
        <v>209</v>
      </c>
      <c r="AF73" t="s">
        <v>210</v>
      </c>
      <c r="AG73" t="s">
        <v>32</v>
      </c>
      <c r="AH73">
        <v>0</v>
      </c>
      <c r="AI73">
        <v>6245</v>
      </c>
      <c r="AJ73">
        <v>2013</v>
      </c>
      <c r="AK73">
        <v>115</v>
      </c>
      <c r="AL73" t="s">
        <v>35</v>
      </c>
      <c r="AM73">
        <v>479</v>
      </c>
      <c r="AN73" s="1">
        <v>41206</v>
      </c>
      <c r="AO73" t="s">
        <v>36</v>
      </c>
      <c r="AP73" t="s">
        <v>211</v>
      </c>
    </row>
    <row r="74" spans="1:43" ht="23.25" x14ac:dyDescent="0.25">
      <c r="A74" s="7">
        <v>378</v>
      </c>
      <c r="B74" s="7">
        <v>0</v>
      </c>
      <c r="C74" s="7" t="s">
        <v>207</v>
      </c>
      <c r="D74" s="7">
        <v>2013</v>
      </c>
      <c r="E74" s="19">
        <v>713</v>
      </c>
      <c r="F74" s="28"/>
      <c r="G74" s="7" t="s">
        <v>212</v>
      </c>
      <c r="H74" s="8">
        <v>58</v>
      </c>
      <c r="I74" s="7" t="s">
        <v>368</v>
      </c>
      <c r="J74" s="15" t="s">
        <v>369</v>
      </c>
      <c r="K74" s="21"/>
      <c r="L74" s="12"/>
      <c r="M74" s="14"/>
      <c r="N74" s="26">
        <f t="shared" si="1"/>
        <v>58</v>
      </c>
      <c r="O74" s="7">
        <v>2</v>
      </c>
      <c r="P74" t="s">
        <v>109</v>
      </c>
      <c r="Q74">
        <v>3</v>
      </c>
      <c r="R74" t="s">
        <v>58</v>
      </c>
      <c r="S74">
        <v>100</v>
      </c>
      <c r="T74" t="s">
        <v>59</v>
      </c>
      <c r="U74">
        <v>3</v>
      </c>
      <c r="V74" t="s">
        <v>76</v>
      </c>
      <c r="AE74" t="s">
        <v>209</v>
      </c>
      <c r="AF74" t="s">
        <v>210</v>
      </c>
      <c r="AG74" t="s">
        <v>32</v>
      </c>
      <c r="AH74">
        <v>0</v>
      </c>
      <c r="AI74">
        <v>58</v>
      </c>
      <c r="AJ74">
        <v>2013</v>
      </c>
      <c r="AK74">
        <v>116</v>
      </c>
      <c r="AL74" t="s">
        <v>35</v>
      </c>
      <c r="AM74">
        <v>5</v>
      </c>
      <c r="AN74" s="1">
        <v>41288</v>
      </c>
      <c r="AO74" t="s">
        <v>36</v>
      </c>
      <c r="AP74" t="s">
        <v>212</v>
      </c>
    </row>
    <row r="75" spans="1:43" ht="23.25" x14ac:dyDescent="0.25">
      <c r="A75" s="7">
        <v>378</v>
      </c>
      <c r="B75" s="7">
        <v>0</v>
      </c>
      <c r="C75" s="7" t="s">
        <v>207</v>
      </c>
      <c r="D75" s="7">
        <v>2014</v>
      </c>
      <c r="E75" s="19">
        <v>829</v>
      </c>
      <c r="F75" s="28"/>
      <c r="G75" s="7" t="s">
        <v>213</v>
      </c>
      <c r="H75" s="8">
        <v>65.34</v>
      </c>
      <c r="I75" s="7" t="s">
        <v>368</v>
      </c>
      <c r="J75" s="15" t="s">
        <v>369</v>
      </c>
      <c r="K75" s="21"/>
      <c r="L75" s="12"/>
      <c r="M75" s="14"/>
      <c r="N75" s="26">
        <f t="shared" si="1"/>
        <v>65.34</v>
      </c>
      <c r="O75" s="7">
        <v>2</v>
      </c>
      <c r="P75" t="s">
        <v>109</v>
      </c>
      <c r="Q75">
        <v>3</v>
      </c>
      <c r="R75" t="s">
        <v>58</v>
      </c>
      <c r="S75">
        <v>100</v>
      </c>
      <c r="T75" t="s">
        <v>59</v>
      </c>
      <c r="U75">
        <v>3</v>
      </c>
      <c r="V75" t="s">
        <v>76</v>
      </c>
      <c r="AE75" t="s">
        <v>209</v>
      </c>
      <c r="AF75" t="s">
        <v>210</v>
      </c>
      <c r="AG75" t="s">
        <v>32</v>
      </c>
      <c r="AH75">
        <v>0</v>
      </c>
      <c r="AI75">
        <v>65.34</v>
      </c>
      <c r="AJ75">
        <v>2014</v>
      </c>
      <c r="AK75">
        <v>252</v>
      </c>
      <c r="AL75" t="s">
        <v>35</v>
      </c>
      <c r="AM75">
        <v>541</v>
      </c>
      <c r="AN75" s="1">
        <v>41631</v>
      </c>
      <c r="AO75" t="s">
        <v>36</v>
      </c>
      <c r="AP75" t="s">
        <v>213</v>
      </c>
    </row>
    <row r="76" spans="1:43" ht="23.25" x14ac:dyDescent="0.25">
      <c r="A76" s="7">
        <v>378</v>
      </c>
      <c r="B76" s="7">
        <v>0</v>
      </c>
      <c r="C76" s="7" t="s">
        <v>207</v>
      </c>
      <c r="D76" s="7">
        <v>2017</v>
      </c>
      <c r="E76" s="19">
        <v>1368</v>
      </c>
      <c r="F76" s="28"/>
      <c r="G76" s="7" t="s">
        <v>214</v>
      </c>
      <c r="H76" s="8">
        <v>40</v>
      </c>
      <c r="I76" s="7" t="s">
        <v>368</v>
      </c>
      <c r="J76" s="15" t="s">
        <v>369</v>
      </c>
      <c r="K76" s="21"/>
      <c r="L76" s="12"/>
      <c r="M76" s="14"/>
      <c r="N76" s="26">
        <f t="shared" si="1"/>
        <v>40</v>
      </c>
      <c r="O76" s="7">
        <v>2</v>
      </c>
      <c r="P76" t="s">
        <v>109</v>
      </c>
      <c r="Q76">
        <v>3</v>
      </c>
      <c r="R76" t="s">
        <v>58</v>
      </c>
      <c r="S76">
        <v>100</v>
      </c>
      <c r="T76" t="s">
        <v>59</v>
      </c>
      <c r="U76">
        <v>3</v>
      </c>
      <c r="V76" t="s">
        <v>76</v>
      </c>
      <c r="AE76" t="s">
        <v>209</v>
      </c>
      <c r="AF76" t="s">
        <v>210</v>
      </c>
      <c r="AG76" t="s">
        <v>32</v>
      </c>
      <c r="AH76">
        <v>0</v>
      </c>
      <c r="AI76">
        <v>40</v>
      </c>
      <c r="AQ76">
        <v>9660</v>
      </c>
    </row>
    <row r="77" spans="1:43" ht="23.25" x14ac:dyDescent="0.25">
      <c r="A77" s="7">
        <v>378</v>
      </c>
      <c r="B77" s="7">
        <v>0</v>
      </c>
      <c r="C77" s="7" t="s">
        <v>207</v>
      </c>
      <c r="D77" s="7">
        <v>2017</v>
      </c>
      <c r="E77" s="19">
        <v>2518</v>
      </c>
      <c r="F77" s="28"/>
      <c r="G77" s="7" t="s">
        <v>215</v>
      </c>
      <c r="H77" s="8">
        <v>588.9</v>
      </c>
      <c r="I77" s="7" t="s">
        <v>368</v>
      </c>
      <c r="J77" s="15" t="s">
        <v>369</v>
      </c>
      <c r="K77" s="21"/>
      <c r="L77" s="12"/>
      <c r="M77" s="14"/>
      <c r="N77" s="26">
        <f t="shared" si="1"/>
        <v>588.9</v>
      </c>
      <c r="O77" s="7">
        <v>2</v>
      </c>
      <c r="P77" t="s">
        <v>109</v>
      </c>
      <c r="Q77">
        <v>3</v>
      </c>
      <c r="R77" t="s">
        <v>58</v>
      </c>
      <c r="S77">
        <v>100</v>
      </c>
      <c r="T77" t="s">
        <v>59</v>
      </c>
      <c r="U77">
        <v>3</v>
      </c>
      <c r="V77" t="s">
        <v>76</v>
      </c>
      <c r="AE77" t="s">
        <v>209</v>
      </c>
      <c r="AF77" t="s">
        <v>210</v>
      </c>
      <c r="AG77" t="s">
        <v>32</v>
      </c>
      <c r="AH77">
        <v>0</v>
      </c>
      <c r="AI77">
        <v>588.9</v>
      </c>
      <c r="AJ77">
        <v>2017</v>
      </c>
      <c r="AK77">
        <v>426</v>
      </c>
      <c r="AL77" t="s">
        <v>35</v>
      </c>
      <c r="AM77">
        <v>456</v>
      </c>
      <c r="AN77" s="1">
        <v>43090</v>
      </c>
      <c r="AO77" t="s">
        <v>36</v>
      </c>
      <c r="AP77" t="s">
        <v>215</v>
      </c>
    </row>
    <row r="78" spans="1:43" ht="23.25" x14ac:dyDescent="0.25">
      <c r="A78" s="7">
        <v>378</v>
      </c>
      <c r="B78" s="7">
        <v>0</v>
      </c>
      <c r="C78" s="7" t="s">
        <v>207</v>
      </c>
      <c r="D78" s="7">
        <v>2019</v>
      </c>
      <c r="E78" s="19">
        <v>2339</v>
      </c>
      <c r="F78" s="28"/>
      <c r="G78" s="7" t="s">
        <v>216</v>
      </c>
      <c r="H78" s="8">
        <v>6072.57</v>
      </c>
      <c r="I78" s="7" t="s">
        <v>368</v>
      </c>
      <c r="J78" s="15" t="s">
        <v>369</v>
      </c>
      <c r="K78" s="21"/>
      <c r="L78" s="12"/>
      <c r="M78" s="14"/>
      <c r="N78" s="26">
        <f t="shared" si="1"/>
        <v>6072.57</v>
      </c>
      <c r="O78" s="7">
        <v>2</v>
      </c>
      <c r="P78" t="s">
        <v>109</v>
      </c>
      <c r="Q78">
        <v>3</v>
      </c>
      <c r="R78" t="s">
        <v>58</v>
      </c>
      <c r="S78">
        <v>100</v>
      </c>
      <c r="T78" t="s">
        <v>59</v>
      </c>
      <c r="U78">
        <v>3</v>
      </c>
      <c r="V78" t="s">
        <v>76</v>
      </c>
      <c r="AE78" t="s">
        <v>209</v>
      </c>
      <c r="AF78" t="s">
        <v>210</v>
      </c>
      <c r="AG78" t="s">
        <v>32</v>
      </c>
      <c r="AH78">
        <v>0.95</v>
      </c>
      <c r="AI78">
        <v>6071.62</v>
      </c>
      <c r="AJ78">
        <v>2019</v>
      </c>
      <c r="AK78">
        <v>471</v>
      </c>
      <c r="AL78" t="s">
        <v>35</v>
      </c>
      <c r="AM78">
        <v>506</v>
      </c>
      <c r="AN78" s="1">
        <v>43809</v>
      </c>
      <c r="AO78" t="s">
        <v>36</v>
      </c>
      <c r="AP78" t="s">
        <v>217</v>
      </c>
    </row>
    <row r="79" spans="1:43" ht="23.25" x14ac:dyDescent="0.25">
      <c r="A79" s="7">
        <v>513</v>
      </c>
      <c r="B79" s="7">
        <v>0</v>
      </c>
      <c r="C79" s="7" t="s">
        <v>218</v>
      </c>
      <c r="D79" s="7">
        <v>2021</v>
      </c>
      <c r="E79" s="19">
        <v>729</v>
      </c>
      <c r="F79" s="28"/>
      <c r="G79" s="7" t="s">
        <v>219</v>
      </c>
      <c r="H79" s="8">
        <v>14751</v>
      </c>
      <c r="I79" s="7" t="s">
        <v>368</v>
      </c>
      <c r="J79" s="15" t="s">
        <v>369</v>
      </c>
      <c r="K79" s="21"/>
      <c r="L79" s="12"/>
      <c r="M79" s="14"/>
      <c r="N79" s="26">
        <f t="shared" si="1"/>
        <v>14751</v>
      </c>
      <c r="O79" s="7">
        <v>2</v>
      </c>
      <c r="P79" t="s">
        <v>109</v>
      </c>
      <c r="Q79">
        <v>3</v>
      </c>
      <c r="R79" t="s">
        <v>58</v>
      </c>
      <c r="S79">
        <v>100</v>
      </c>
      <c r="T79" t="s">
        <v>59</v>
      </c>
      <c r="U79">
        <v>3</v>
      </c>
      <c r="V79" t="s">
        <v>76</v>
      </c>
      <c r="AE79" t="s">
        <v>83</v>
      </c>
      <c r="AF79" t="s">
        <v>84</v>
      </c>
      <c r="AG79" t="s">
        <v>32</v>
      </c>
      <c r="AH79">
        <v>14751.29</v>
      </c>
      <c r="AI79">
        <v>-0.28999999999999998</v>
      </c>
      <c r="AQ79">
        <v>5537</v>
      </c>
    </row>
    <row r="80" spans="1:43" ht="34.5" x14ac:dyDescent="0.25">
      <c r="A80" s="7">
        <v>507</v>
      </c>
      <c r="B80" s="7">
        <v>0</v>
      </c>
      <c r="C80" s="7" t="s">
        <v>220</v>
      </c>
      <c r="D80" s="7">
        <v>2021</v>
      </c>
      <c r="E80" s="19">
        <v>693</v>
      </c>
      <c r="F80" s="28"/>
      <c r="G80" s="7" t="s">
        <v>221</v>
      </c>
      <c r="H80" s="8">
        <v>4266.6400000000003</v>
      </c>
      <c r="I80" s="7" t="s">
        <v>378</v>
      </c>
      <c r="J80" s="15" t="s">
        <v>386</v>
      </c>
      <c r="K80" s="21">
        <v>50</v>
      </c>
      <c r="L80" s="12"/>
      <c r="M80" s="14"/>
      <c r="N80" s="26">
        <f t="shared" si="1"/>
        <v>4216.6400000000003</v>
      </c>
      <c r="O80" s="7">
        <v>2</v>
      </c>
      <c r="P80" t="s">
        <v>109</v>
      </c>
      <c r="Q80">
        <v>3</v>
      </c>
      <c r="R80" t="s">
        <v>58</v>
      </c>
      <c r="S80">
        <v>500</v>
      </c>
      <c r="T80" t="s">
        <v>92</v>
      </c>
      <c r="U80">
        <v>2</v>
      </c>
      <c r="V80" t="s">
        <v>93</v>
      </c>
      <c r="AE80" t="s">
        <v>94</v>
      </c>
      <c r="AF80" t="s">
        <v>95</v>
      </c>
      <c r="AG80" t="s">
        <v>32</v>
      </c>
      <c r="AH80">
        <v>0</v>
      </c>
      <c r="AI80">
        <v>4266.6400000000003</v>
      </c>
      <c r="AQ80">
        <v>2645</v>
      </c>
    </row>
    <row r="81" spans="1:43" ht="23.25" x14ac:dyDescent="0.25">
      <c r="A81" s="7">
        <v>518</v>
      </c>
      <c r="B81" s="7">
        <v>1</v>
      </c>
      <c r="C81" s="7" t="s">
        <v>222</v>
      </c>
      <c r="D81" s="7">
        <v>2012</v>
      </c>
      <c r="E81" s="19">
        <v>407</v>
      </c>
      <c r="F81" s="28"/>
      <c r="G81" s="7" t="s">
        <v>223</v>
      </c>
      <c r="H81" s="8">
        <v>55.91</v>
      </c>
      <c r="I81" s="7" t="s">
        <v>368</v>
      </c>
      <c r="J81" s="15" t="s">
        <v>369</v>
      </c>
      <c r="K81" s="21"/>
      <c r="L81" s="12"/>
      <c r="M81" s="14"/>
      <c r="N81" s="26">
        <f t="shared" si="1"/>
        <v>55.91</v>
      </c>
      <c r="O81" s="7">
        <v>2</v>
      </c>
      <c r="P81" t="s">
        <v>109</v>
      </c>
      <c r="Q81">
        <v>3</v>
      </c>
      <c r="R81" t="s">
        <v>58</v>
      </c>
      <c r="S81">
        <v>500</v>
      </c>
      <c r="T81" t="s">
        <v>92</v>
      </c>
      <c r="U81">
        <v>2</v>
      </c>
      <c r="V81" t="s">
        <v>93</v>
      </c>
      <c r="AE81" t="s">
        <v>224</v>
      </c>
      <c r="AF81" t="s">
        <v>225</v>
      </c>
      <c r="AG81" t="s">
        <v>32</v>
      </c>
      <c r="AH81">
        <v>0</v>
      </c>
      <c r="AI81">
        <v>55.91</v>
      </c>
      <c r="AJ81">
        <v>2012</v>
      </c>
      <c r="AK81">
        <v>63</v>
      </c>
      <c r="AL81" t="s">
        <v>35</v>
      </c>
      <c r="AM81">
        <v>538</v>
      </c>
      <c r="AN81" s="1">
        <v>40882</v>
      </c>
      <c r="AO81" t="s">
        <v>36</v>
      </c>
      <c r="AP81" t="s">
        <v>223</v>
      </c>
    </row>
    <row r="82" spans="1:43" ht="23.25" x14ac:dyDescent="0.25">
      <c r="A82" s="7">
        <v>518</v>
      </c>
      <c r="B82" s="7">
        <v>1</v>
      </c>
      <c r="C82" s="7" t="s">
        <v>222</v>
      </c>
      <c r="D82" s="7">
        <v>2017</v>
      </c>
      <c r="E82" s="19">
        <v>1323</v>
      </c>
      <c r="F82" s="28"/>
      <c r="G82" s="7" t="s">
        <v>226</v>
      </c>
      <c r="H82" s="8">
        <v>732</v>
      </c>
      <c r="I82" s="7" t="s">
        <v>368</v>
      </c>
      <c r="J82" s="15" t="s">
        <v>369</v>
      </c>
      <c r="K82" s="21"/>
      <c r="L82" s="12"/>
      <c r="M82" s="14"/>
      <c r="N82" s="26">
        <f t="shared" si="1"/>
        <v>732</v>
      </c>
      <c r="O82" s="7">
        <v>2</v>
      </c>
      <c r="P82" t="s">
        <v>109</v>
      </c>
      <c r="Q82">
        <v>3</v>
      </c>
      <c r="R82" t="s">
        <v>58</v>
      </c>
      <c r="S82">
        <v>500</v>
      </c>
      <c r="T82" t="s">
        <v>92</v>
      </c>
      <c r="U82">
        <v>2</v>
      </c>
      <c r="V82" t="s">
        <v>93</v>
      </c>
      <c r="AE82" t="s">
        <v>224</v>
      </c>
      <c r="AF82" t="s">
        <v>225</v>
      </c>
      <c r="AG82" t="s">
        <v>32</v>
      </c>
      <c r="AH82">
        <v>0</v>
      </c>
      <c r="AI82">
        <v>732</v>
      </c>
      <c r="AJ82">
        <v>2017</v>
      </c>
      <c r="AK82">
        <v>194</v>
      </c>
      <c r="AL82" t="s">
        <v>35</v>
      </c>
      <c r="AM82">
        <v>208</v>
      </c>
      <c r="AN82" s="1">
        <v>42913</v>
      </c>
      <c r="AO82" t="s">
        <v>36</v>
      </c>
      <c r="AP82" t="s">
        <v>226</v>
      </c>
      <c r="AQ82">
        <v>9653</v>
      </c>
    </row>
    <row r="83" spans="1:43" ht="23.25" x14ac:dyDescent="0.25">
      <c r="A83" s="7">
        <v>518</v>
      </c>
      <c r="B83" s="7">
        <v>1</v>
      </c>
      <c r="C83" s="7" t="s">
        <v>222</v>
      </c>
      <c r="D83" s="7">
        <v>2018</v>
      </c>
      <c r="E83" s="19">
        <v>1788</v>
      </c>
      <c r="F83" s="28"/>
      <c r="G83" s="7" t="s">
        <v>227</v>
      </c>
      <c r="H83" s="8">
        <v>246.07</v>
      </c>
      <c r="I83" s="7" t="s">
        <v>368</v>
      </c>
      <c r="J83" s="15" t="s">
        <v>369</v>
      </c>
      <c r="K83" s="21"/>
      <c r="L83" s="12"/>
      <c r="M83" s="14"/>
      <c r="N83" s="26">
        <f t="shared" si="1"/>
        <v>246.07</v>
      </c>
      <c r="O83" s="7">
        <v>2</v>
      </c>
      <c r="P83" t="s">
        <v>109</v>
      </c>
      <c r="Q83">
        <v>3</v>
      </c>
      <c r="R83" t="s">
        <v>58</v>
      </c>
      <c r="S83">
        <v>500</v>
      </c>
      <c r="T83" t="s">
        <v>92</v>
      </c>
      <c r="U83">
        <v>2</v>
      </c>
      <c r="V83" t="s">
        <v>93</v>
      </c>
      <c r="AE83" t="s">
        <v>224</v>
      </c>
      <c r="AF83" t="s">
        <v>225</v>
      </c>
      <c r="AG83" t="s">
        <v>32</v>
      </c>
      <c r="AH83">
        <v>0</v>
      </c>
      <c r="AI83">
        <v>246.07</v>
      </c>
      <c r="AQ83">
        <v>9309</v>
      </c>
    </row>
    <row r="84" spans="1:43" ht="23.25" x14ac:dyDescent="0.25">
      <c r="A84" s="7">
        <v>518</v>
      </c>
      <c r="B84" s="7">
        <v>1</v>
      </c>
      <c r="C84" s="7" t="s">
        <v>222</v>
      </c>
      <c r="D84" s="7">
        <v>2019</v>
      </c>
      <c r="E84" s="19">
        <v>897</v>
      </c>
      <c r="F84" s="28"/>
      <c r="G84" s="7" t="s">
        <v>228</v>
      </c>
      <c r="H84" s="8">
        <v>7381</v>
      </c>
      <c r="I84" s="7" t="s">
        <v>368</v>
      </c>
      <c r="J84" s="15" t="s">
        <v>369</v>
      </c>
      <c r="K84" s="21"/>
      <c r="L84" s="12"/>
      <c r="M84" s="14"/>
      <c r="N84" s="26">
        <f t="shared" si="1"/>
        <v>7381</v>
      </c>
      <c r="O84" s="7">
        <v>2</v>
      </c>
      <c r="P84" t="s">
        <v>109</v>
      </c>
      <c r="Q84">
        <v>3</v>
      </c>
      <c r="R84" t="s">
        <v>58</v>
      </c>
      <c r="S84">
        <v>500</v>
      </c>
      <c r="T84" t="s">
        <v>92</v>
      </c>
      <c r="U84">
        <v>2</v>
      </c>
      <c r="V84" t="s">
        <v>93</v>
      </c>
      <c r="AE84" t="s">
        <v>224</v>
      </c>
      <c r="AF84" t="s">
        <v>225</v>
      </c>
      <c r="AG84" t="s">
        <v>32</v>
      </c>
      <c r="AH84">
        <v>0</v>
      </c>
      <c r="AI84">
        <v>7381</v>
      </c>
      <c r="AJ84">
        <v>2019</v>
      </c>
      <c r="AK84">
        <v>167</v>
      </c>
      <c r="AL84" t="s">
        <v>35</v>
      </c>
      <c r="AM84">
        <v>187</v>
      </c>
      <c r="AN84" s="1">
        <v>43592</v>
      </c>
      <c r="AO84" t="s">
        <v>36</v>
      </c>
      <c r="AP84" t="s">
        <v>229</v>
      </c>
    </row>
    <row r="85" spans="1:43" ht="23.25" x14ac:dyDescent="0.25">
      <c r="A85" s="7">
        <v>518</v>
      </c>
      <c r="B85" s="7">
        <v>1</v>
      </c>
      <c r="C85" s="7" t="s">
        <v>222</v>
      </c>
      <c r="D85" s="7">
        <v>2019</v>
      </c>
      <c r="E85" s="19">
        <v>2446</v>
      </c>
      <c r="F85" s="28"/>
      <c r="G85" s="7" t="s">
        <v>230</v>
      </c>
      <c r="H85" s="8">
        <v>795.38</v>
      </c>
      <c r="I85" s="7" t="s">
        <v>368</v>
      </c>
      <c r="J85" s="15" t="s">
        <v>369</v>
      </c>
      <c r="K85" s="21"/>
      <c r="L85" s="12"/>
      <c r="M85" s="14"/>
      <c r="N85" s="26">
        <f t="shared" si="1"/>
        <v>795.38</v>
      </c>
      <c r="O85" s="7">
        <v>2</v>
      </c>
      <c r="P85" t="s">
        <v>109</v>
      </c>
      <c r="Q85">
        <v>3</v>
      </c>
      <c r="R85" t="s">
        <v>58</v>
      </c>
      <c r="S85">
        <v>500</v>
      </c>
      <c r="T85" t="s">
        <v>92</v>
      </c>
      <c r="U85">
        <v>2</v>
      </c>
      <c r="V85" t="s">
        <v>93</v>
      </c>
      <c r="AE85" t="s">
        <v>224</v>
      </c>
      <c r="AF85" t="s">
        <v>225</v>
      </c>
      <c r="AG85" t="s">
        <v>32</v>
      </c>
      <c r="AH85">
        <v>0</v>
      </c>
      <c r="AI85">
        <v>795.38</v>
      </c>
      <c r="AQ85">
        <v>9309</v>
      </c>
    </row>
    <row r="86" spans="1:43" ht="23.25" x14ac:dyDescent="0.25">
      <c r="A86" s="7">
        <v>518</v>
      </c>
      <c r="B86" s="7">
        <v>1</v>
      </c>
      <c r="C86" s="7" t="s">
        <v>222</v>
      </c>
      <c r="D86" s="7">
        <v>2021</v>
      </c>
      <c r="E86" s="19">
        <v>728</v>
      </c>
      <c r="F86" s="28"/>
      <c r="G86" s="7" t="s">
        <v>231</v>
      </c>
      <c r="H86" s="8">
        <v>6.64</v>
      </c>
      <c r="I86" s="7" t="s">
        <v>368</v>
      </c>
      <c r="J86" s="15" t="s">
        <v>369</v>
      </c>
      <c r="K86" s="21"/>
      <c r="L86" s="12"/>
      <c r="M86" s="14"/>
      <c r="N86" s="26">
        <f t="shared" si="1"/>
        <v>6.64</v>
      </c>
      <c r="O86" s="7">
        <v>2</v>
      </c>
      <c r="P86" t="s">
        <v>109</v>
      </c>
      <c r="Q86">
        <v>3</v>
      </c>
      <c r="R86" t="s">
        <v>58</v>
      </c>
      <c r="S86">
        <v>500</v>
      </c>
      <c r="T86" t="s">
        <v>92</v>
      </c>
      <c r="U86">
        <v>2</v>
      </c>
      <c r="V86" t="s">
        <v>93</v>
      </c>
      <c r="AE86" t="s">
        <v>224</v>
      </c>
      <c r="AF86" t="s">
        <v>225</v>
      </c>
      <c r="AG86" t="s">
        <v>32</v>
      </c>
      <c r="AH86">
        <v>0</v>
      </c>
      <c r="AI86">
        <v>6.64</v>
      </c>
      <c r="AQ86">
        <v>3345</v>
      </c>
    </row>
    <row r="87" spans="1:43" ht="23.25" x14ac:dyDescent="0.25">
      <c r="A87" s="7">
        <v>518</v>
      </c>
      <c r="B87" s="7">
        <v>1</v>
      </c>
      <c r="C87" s="7" t="s">
        <v>222</v>
      </c>
      <c r="D87" s="7">
        <v>2021</v>
      </c>
      <c r="E87" s="19">
        <v>2396</v>
      </c>
      <c r="F87" s="28"/>
      <c r="G87" s="7" t="s">
        <v>232</v>
      </c>
      <c r="H87" s="8">
        <v>132</v>
      </c>
      <c r="I87" s="7" t="s">
        <v>368</v>
      </c>
      <c r="J87" s="15" t="s">
        <v>369</v>
      </c>
      <c r="K87" s="21"/>
      <c r="L87" s="12"/>
      <c r="M87" s="14"/>
      <c r="N87" s="26">
        <f t="shared" si="1"/>
        <v>132</v>
      </c>
      <c r="O87" s="7">
        <v>2</v>
      </c>
      <c r="P87" t="s">
        <v>109</v>
      </c>
      <c r="Q87">
        <v>3</v>
      </c>
      <c r="R87" t="s">
        <v>58</v>
      </c>
      <c r="S87">
        <v>500</v>
      </c>
      <c r="T87" t="s">
        <v>92</v>
      </c>
      <c r="U87">
        <v>2</v>
      </c>
      <c r="V87" t="s">
        <v>93</v>
      </c>
      <c r="AE87" t="s">
        <v>224</v>
      </c>
      <c r="AF87" t="s">
        <v>225</v>
      </c>
      <c r="AG87" t="s">
        <v>32</v>
      </c>
      <c r="AH87">
        <v>132</v>
      </c>
      <c r="AI87">
        <v>0</v>
      </c>
      <c r="AJ87">
        <v>2020</v>
      </c>
      <c r="AK87">
        <v>155</v>
      </c>
      <c r="AL87" t="s">
        <v>35</v>
      </c>
      <c r="AM87">
        <v>174</v>
      </c>
      <c r="AN87" s="1">
        <v>43930</v>
      </c>
      <c r="AO87" t="s">
        <v>36</v>
      </c>
      <c r="AP87" t="s">
        <v>233</v>
      </c>
      <c r="AQ87">
        <v>9981</v>
      </c>
    </row>
    <row r="88" spans="1:43" ht="23.25" x14ac:dyDescent="0.25">
      <c r="A88" s="7">
        <v>518</v>
      </c>
      <c r="B88" s="7">
        <v>1</v>
      </c>
      <c r="C88" s="7" t="s">
        <v>222</v>
      </c>
      <c r="D88" s="7">
        <v>2021</v>
      </c>
      <c r="E88" s="19">
        <v>2983</v>
      </c>
      <c r="F88" s="28"/>
      <c r="G88" s="7" t="s">
        <v>234</v>
      </c>
      <c r="H88" s="8">
        <v>1000</v>
      </c>
      <c r="I88" s="7" t="s">
        <v>368</v>
      </c>
      <c r="J88" s="15" t="s">
        <v>369</v>
      </c>
      <c r="K88" s="21"/>
      <c r="L88" s="12"/>
      <c r="M88" s="14"/>
      <c r="N88" s="26">
        <f t="shared" si="1"/>
        <v>1000</v>
      </c>
      <c r="O88" s="7">
        <v>2</v>
      </c>
      <c r="P88" t="s">
        <v>109</v>
      </c>
      <c r="Q88">
        <v>3</v>
      </c>
      <c r="R88" t="s">
        <v>58</v>
      </c>
      <c r="S88">
        <v>500</v>
      </c>
      <c r="T88" t="s">
        <v>92</v>
      </c>
      <c r="U88">
        <v>2</v>
      </c>
      <c r="V88" t="s">
        <v>93</v>
      </c>
      <c r="AE88" t="s">
        <v>224</v>
      </c>
      <c r="AF88" t="s">
        <v>225</v>
      </c>
      <c r="AG88" t="s">
        <v>32</v>
      </c>
      <c r="AH88">
        <v>0</v>
      </c>
      <c r="AI88">
        <v>1000</v>
      </c>
      <c r="AJ88">
        <v>2021</v>
      </c>
      <c r="AK88">
        <v>552</v>
      </c>
      <c r="AL88" t="s">
        <v>35</v>
      </c>
      <c r="AM88">
        <v>637</v>
      </c>
      <c r="AN88" s="1">
        <v>44559</v>
      </c>
      <c r="AO88" t="s">
        <v>36</v>
      </c>
      <c r="AP88" t="s">
        <v>127</v>
      </c>
    </row>
    <row r="89" spans="1:43" ht="23.25" x14ac:dyDescent="0.25">
      <c r="A89" s="7">
        <v>518</v>
      </c>
      <c r="B89" s="7">
        <v>1</v>
      </c>
      <c r="C89" s="7" t="s">
        <v>222</v>
      </c>
      <c r="D89" s="7">
        <v>2021</v>
      </c>
      <c r="E89" s="19">
        <v>3066</v>
      </c>
      <c r="F89" s="28"/>
      <c r="G89" s="7" t="s">
        <v>235</v>
      </c>
      <c r="H89" s="8">
        <v>890</v>
      </c>
      <c r="I89" s="7" t="s">
        <v>368</v>
      </c>
      <c r="J89" s="15" t="s">
        <v>388</v>
      </c>
      <c r="K89" s="21"/>
      <c r="L89" s="12"/>
      <c r="M89" s="14"/>
      <c r="N89" s="26">
        <f t="shared" si="1"/>
        <v>890</v>
      </c>
      <c r="O89" s="7">
        <v>2</v>
      </c>
      <c r="P89" t="s">
        <v>109</v>
      </c>
      <c r="Q89">
        <v>3</v>
      </c>
      <c r="R89" t="s">
        <v>58</v>
      </c>
      <c r="S89">
        <v>500</v>
      </c>
      <c r="T89" t="s">
        <v>92</v>
      </c>
      <c r="U89">
        <v>2</v>
      </c>
      <c r="V89" t="s">
        <v>93</v>
      </c>
      <c r="AE89" t="s">
        <v>224</v>
      </c>
      <c r="AF89" t="s">
        <v>225</v>
      </c>
      <c r="AG89" t="s">
        <v>32</v>
      </c>
      <c r="AH89">
        <v>890</v>
      </c>
      <c r="AI89">
        <v>0</v>
      </c>
      <c r="AJ89">
        <v>2021</v>
      </c>
      <c r="AK89">
        <v>115</v>
      </c>
      <c r="AL89" t="s">
        <v>82</v>
      </c>
      <c r="AM89">
        <v>14</v>
      </c>
      <c r="AN89" s="1">
        <v>44279</v>
      </c>
      <c r="AO89" t="s">
        <v>36</v>
      </c>
      <c r="AP89" t="s">
        <v>81</v>
      </c>
    </row>
    <row r="90" spans="1:43" ht="45.75" x14ac:dyDescent="0.25">
      <c r="A90" s="7">
        <v>275</v>
      </c>
      <c r="B90" s="7">
        <v>0</v>
      </c>
      <c r="C90" s="7" t="s">
        <v>236</v>
      </c>
      <c r="D90" s="7">
        <v>2019</v>
      </c>
      <c r="E90" s="19">
        <v>2472</v>
      </c>
      <c r="F90" s="28"/>
      <c r="G90" s="7" t="s">
        <v>237</v>
      </c>
      <c r="H90" s="8">
        <v>40000</v>
      </c>
      <c r="I90" s="7" t="s">
        <v>370</v>
      </c>
      <c r="J90" s="15" t="s">
        <v>380</v>
      </c>
      <c r="K90" s="21">
        <v>40000</v>
      </c>
      <c r="L90" s="12"/>
      <c r="M90" s="14"/>
      <c r="N90" s="26">
        <f t="shared" si="1"/>
        <v>0</v>
      </c>
      <c r="O90" s="7">
        <v>2</v>
      </c>
      <c r="P90" t="s">
        <v>109</v>
      </c>
      <c r="Q90">
        <v>3</v>
      </c>
      <c r="R90" t="s">
        <v>58</v>
      </c>
      <c r="S90">
        <v>500</v>
      </c>
      <c r="T90" t="s">
        <v>92</v>
      </c>
      <c r="U90">
        <v>99</v>
      </c>
      <c r="V90" t="s">
        <v>103</v>
      </c>
      <c r="AE90" t="s">
        <v>238</v>
      </c>
      <c r="AF90" t="s">
        <v>239</v>
      </c>
      <c r="AG90" t="s">
        <v>32</v>
      </c>
      <c r="AH90">
        <v>0</v>
      </c>
      <c r="AI90">
        <v>40000</v>
      </c>
    </row>
    <row r="91" spans="1:43" ht="23.25" x14ac:dyDescent="0.25">
      <c r="A91" s="7">
        <v>151</v>
      </c>
      <c r="B91" s="7">
        <v>0</v>
      </c>
      <c r="C91" s="7" t="s">
        <v>240</v>
      </c>
      <c r="D91" s="7">
        <v>2021</v>
      </c>
      <c r="E91" s="19">
        <v>452</v>
      </c>
      <c r="F91" s="28"/>
      <c r="G91" s="7" t="s">
        <v>241</v>
      </c>
      <c r="H91" s="8">
        <v>314.64</v>
      </c>
      <c r="I91" s="7" t="s">
        <v>368</v>
      </c>
      <c r="J91" s="15" t="s">
        <v>388</v>
      </c>
      <c r="K91" s="21"/>
      <c r="L91" s="12"/>
      <c r="M91" s="14"/>
      <c r="N91" s="26">
        <f t="shared" si="1"/>
        <v>314.64</v>
      </c>
      <c r="O91" s="7">
        <v>4</v>
      </c>
      <c r="P91" t="s">
        <v>242</v>
      </c>
      <c r="Q91">
        <v>2</v>
      </c>
      <c r="R91" t="s">
        <v>39</v>
      </c>
      <c r="S91">
        <v>101</v>
      </c>
      <c r="T91" t="s">
        <v>40</v>
      </c>
      <c r="U91">
        <v>2</v>
      </c>
      <c r="V91" t="s">
        <v>47</v>
      </c>
      <c r="AE91" t="s">
        <v>48</v>
      </c>
      <c r="AF91" t="s">
        <v>49</v>
      </c>
      <c r="AG91" t="s">
        <v>32</v>
      </c>
      <c r="AH91">
        <v>0</v>
      </c>
      <c r="AI91">
        <v>314.64</v>
      </c>
      <c r="AJ91">
        <v>2021</v>
      </c>
      <c r="AK91">
        <v>89</v>
      </c>
      <c r="AL91" t="s">
        <v>35</v>
      </c>
      <c r="AM91">
        <v>102</v>
      </c>
      <c r="AN91" s="1">
        <v>44260</v>
      </c>
      <c r="AO91" t="s">
        <v>36</v>
      </c>
      <c r="AP91" t="s">
        <v>241</v>
      </c>
      <c r="AQ91">
        <v>103</v>
      </c>
    </row>
    <row r="92" spans="1:43" ht="23.25" x14ac:dyDescent="0.25">
      <c r="A92" s="7">
        <v>151</v>
      </c>
      <c r="B92" s="7">
        <v>0</v>
      </c>
      <c r="C92" s="7" t="s">
        <v>240</v>
      </c>
      <c r="D92" s="7">
        <v>2021</v>
      </c>
      <c r="E92" s="19">
        <v>1377</v>
      </c>
      <c r="F92" s="28"/>
      <c r="G92" s="7" t="s">
        <v>101</v>
      </c>
      <c r="H92" s="8">
        <v>2000</v>
      </c>
      <c r="I92" s="7" t="s">
        <v>368</v>
      </c>
      <c r="J92" s="15" t="s">
        <v>388</v>
      </c>
      <c r="K92" s="21"/>
      <c r="L92" s="12"/>
      <c r="M92" s="14"/>
      <c r="N92" s="26">
        <f t="shared" si="1"/>
        <v>2000</v>
      </c>
      <c r="O92" s="7">
        <v>4</v>
      </c>
      <c r="P92" t="s">
        <v>242</v>
      </c>
      <c r="Q92">
        <v>2</v>
      </c>
      <c r="R92" t="s">
        <v>39</v>
      </c>
      <c r="S92">
        <v>101</v>
      </c>
      <c r="T92" t="s">
        <v>40</v>
      </c>
      <c r="U92">
        <v>2</v>
      </c>
      <c r="V92" t="s">
        <v>47</v>
      </c>
      <c r="AE92" t="s">
        <v>48</v>
      </c>
      <c r="AF92" t="s">
        <v>49</v>
      </c>
      <c r="AG92" t="s">
        <v>32</v>
      </c>
      <c r="AH92">
        <v>0</v>
      </c>
      <c r="AI92">
        <v>2000</v>
      </c>
      <c r="AJ92">
        <v>2021</v>
      </c>
      <c r="AK92">
        <v>251</v>
      </c>
      <c r="AL92" t="s">
        <v>35</v>
      </c>
      <c r="AM92">
        <v>293</v>
      </c>
      <c r="AN92" s="1">
        <v>44372</v>
      </c>
      <c r="AO92" t="s">
        <v>36</v>
      </c>
      <c r="AP92" t="s">
        <v>102</v>
      </c>
      <c r="AQ92">
        <v>9093</v>
      </c>
    </row>
    <row r="93" spans="1:43" ht="23.25" x14ac:dyDescent="0.25">
      <c r="A93" s="7">
        <v>151</v>
      </c>
      <c r="B93" s="7">
        <v>0</v>
      </c>
      <c r="C93" s="7" t="s">
        <v>240</v>
      </c>
      <c r="D93" s="7">
        <v>2021</v>
      </c>
      <c r="E93" s="19">
        <v>1894</v>
      </c>
      <c r="F93" s="28"/>
      <c r="G93" s="7" t="s">
        <v>243</v>
      </c>
      <c r="H93" s="8">
        <v>1200</v>
      </c>
      <c r="I93" s="7" t="s">
        <v>368</v>
      </c>
      <c r="J93" s="15" t="s">
        <v>388</v>
      </c>
      <c r="K93" s="21"/>
      <c r="L93" s="12"/>
      <c r="M93" s="14"/>
      <c r="N93" s="26">
        <f t="shared" si="1"/>
        <v>1200</v>
      </c>
      <c r="O93" s="7">
        <v>4</v>
      </c>
      <c r="P93" t="s">
        <v>242</v>
      </c>
      <c r="Q93">
        <v>2</v>
      </c>
      <c r="R93" t="s">
        <v>39</v>
      </c>
      <c r="S93">
        <v>101</v>
      </c>
      <c r="T93" t="s">
        <v>40</v>
      </c>
      <c r="U93">
        <v>2</v>
      </c>
      <c r="V93" t="s">
        <v>47</v>
      </c>
      <c r="AE93" t="s">
        <v>48</v>
      </c>
      <c r="AF93" t="s">
        <v>49</v>
      </c>
      <c r="AG93" t="s">
        <v>32</v>
      </c>
      <c r="AH93">
        <v>0</v>
      </c>
      <c r="AI93">
        <v>1200</v>
      </c>
      <c r="AJ93">
        <v>2021</v>
      </c>
      <c r="AK93">
        <v>324</v>
      </c>
      <c r="AL93" t="s">
        <v>35</v>
      </c>
      <c r="AM93">
        <v>384</v>
      </c>
      <c r="AN93" s="1">
        <v>44442</v>
      </c>
      <c r="AO93" t="s">
        <v>36</v>
      </c>
      <c r="AP93" t="s">
        <v>243</v>
      </c>
      <c r="AQ93">
        <v>103</v>
      </c>
    </row>
    <row r="94" spans="1:43" ht="23.25" x14ac:dyDescent="0.25">
      <c r="A94" s="7">
        <v>156</v>
      </c>
      <c r="B94" s="7">
        <v>0</v>
      </c>
      <c r="C94" s="7" t="s">
        <v>244</v>
      </c>
      <c r="D94" s="7">
        <v>2020</v>
      </c>
      <c r="E94" s="19">
        <v>1626</v>
      </c>
      <c r="F94" s="28"/>
      <c r="G94" s="7" t="s">
        <v>245</v>
      </c>
      <c r="H94" s="8">
        <v>11200</v>
      </c>
      <c r="I94" s="7" t="s">
        <v>368</v>
      </c>
      <c r="J94" s="15" t="s">
        <v>376</v>
      </c>
      <c r="K94" s="21"/>
      <c r="L94" s="12"/>
      <c r="M94" s="14"/>
      <c r="N94" s="26">
        <f t="shared" si="1"/>
        <v>11200</v>
      </c>
      <c r="O94" s="7">
        <v>4</v>
      </c>
      <c r="P94" t="s">
        <v>242</v>
      </c>
      <c r="Q94">
        <v>2</v>
      </c>
      <c r="R94" t="s">
        <v>39</v>
      </c>
      <c r="S94">
        <v>101</v>
      </c>
      <c r="T94" t="s">
        <v>40</v>
      </c>
      <c r="U94">
        <v>2</v>
      </c>
      <c r="V94" t="s">
        <v>47</v>
      </c>
      <c r="AE94" t="s">
        <v>48</v>
      </c>
      <c r="AF94" t="s">
        <v>49</v>
      </c>
      <c r="AG94" t="s">
        <v>32</v>
      </c>
      <c r="AH94">
        <v>0</v>
      </c>
      <c r="AI94">
        <v>11200</v>
      </c>
      <c r="AJ94">
        <v>2020</v>
      </c>
      <c r="AK94">
        <v>380</v>
      </c>
      <c r="AL94" t="s">
        <v>35</v>
      </c>
      <c r="AM94">
        <v>428</v>
      </c>
      <c r="AN94" s="1">
        <v>44111</v>
      </c>
      <c r="AO94" t="s">
        <v>36</v>
      </c>
      <c r="AP94" t="s">
        <v>246</v>
      </c>
    </row>
    <row r="95" spans="1:43" ht="34.5" x14ac:dyDescent="0.25">
      <c r="A95" s="7">
        <v>251</v>
      </c>
      <c r="B95" s="7">
        <v>0</v>
      </c>
      <c r="C95" s="7" t="s">
        <v>247</v>
      </c>
      <c r="D95" s="7">
        <v>2019</v>
      </c>
      <c r="E95" s="19">
        <v>684</v>
      </c>
      <c r="F95" s="28"/>
      <c r="G95" s="7" t="s">
        <v>248</v>
      </c>
      <c r="H95" s="8">
        <v>18499.150000000001</v>
      </c>
      <c r="I95" s="7" t="s">
        <v>370</v>
      </c>
      <c r="J95" s="15" t="s">
        <v>371</v>
      </c>
      <c r="K95" s="21">
        <v>18499.150000000001</v>
      </c>
      <c r="L95" s="12"/>
      <c r="M95" s="14"/>
      <c r="N95" s="26">
        <f t="shared" si="1"/>
        <v>0</v>
      </c>
      <c r="O95" s="7">
        <v>4</v>
      </c>
      <c r="P95" t="s">
        <v>242</v>
      </c>
      <c r="Q95">
        <v>3</v>
      </c>
      <c r="R95" t="s">
        <v>58</v>
      </c>
      <c r="S95">
        <v>100</v>
      </c>
      <c r="T95" t="s">
        <v>59</v>
      </c>
      <c r="U95">
        <v>1</v>
      </c>
      <c r="V95" t="s">
        <v>250</v>
      </c>
      <c r="AE95" t="s">
        <v>251</v>
      </c>
      <c r="AF95" t="s">
        <v>252</v>
      </c>
      <c r="AG95" t="s">
        <v>32</v>
      </c>
      <c r="AH95">
        <v>0</v>
      </c>
      <c r="AI95">
        <v>18499.150000000001</v>
      </c>
      <c r="AJ95">
        <v>2019</v>
      </c>
      <c r="AK95">
        <v>116</v>
      </c>
      <c r="AL95" t="s">
        <v>82</v>
      </c>
      <c r="AM95">
        <v>22</v>
      </c>
      <c r="AN95" s="1">
        <v>43549</v>
      </c>
      <c r="AO95" t="s">
        <v>36</v>
      </c>
      <c r="AP95" t="s">
        <v>249</v>
      </c>
      <c r="AQ95">
        <v>7177</v>
      </c>
    </row>
    <row r="96" spans="1:43" ht="34.5" x14ac:dyDescent="0.25">
      <c r="A96" s="7">
        <v>251</v>
      </c>
      <c r="B96" s="7">
        <v>0</v>
      </c>
      <c r="C96" s="7" t="s">
        <v>247</v>
      </c>
      <c r="D96" s="7">
        <v>2020</v>
      </c>
      <c r="E96" s="19">
        <v>627</v>
      </c>
      <c r="F96" s="28"/>
      <c r="G96" s="7" t="s">
        <v>253</v>
      </c>
      <c r="H96" s="8">
        <v>16655.07</v>
      </c>
      <c r="I96" s="7" t="s">
        <v>370</v>
      </c>
      <c r="J96" s="15" t="s">
        <v>371</v>
      </c>
      <c r="K96" s="21">
        <v>16655.07</v>
      </c>
      <c r="L96" s="12"/>
      <c r="M96" s="14"/>
      <c r="N96" s="26">
        <f t="shared" si="1"/>
        <v>0</v>
      </c>
      <c r="O96" s="7">
        <v>4</v>
      </c>
      <c r="P96" t="s">
        <v>242</v>
      </c>
      <c r="Q96">
        <v>3</v>
      </c>
      <c r="R96" t="s">
        <v>58</v>
      </c>
      <c r="S96">
        <v>100</v>
      </c>
      <c r="T96" t="s">
        <v>59</v>
      </c>
      <c r="U96">
        <v>1</v>
      </c>
      <c r="V96" t="s">
        <v>250</v>
      </c>
      <c r="AE96" t="s">
        <v>251</v>
      </c>
      <c r="AF96" t="s">
        <v>252</v>
      </c>
      <c r="AG96" t="s">
        <v>32</v>
      </c>
      <c r="AH96">
        <v>0</v>
      </c>
      <c r="AI96">
        <v>16655.07</v>
      </c>
      <c r="AJ96">
        <v>2020</v>
      </c>
      <c r="AK96">
        <v>212</v>
      </c>
      <c r="AL96" t="s">
        <v>35</v>
      </c>
      <c r="AM96">
        <v>246</v>
      </c>
      <c r="AN96" s="1">
        <v>43997</v>
      </c>
      <c r="AO96" t="s">
        <v>36</v>
      </c>
      <c r="AP96" t="s">
        <v>254</v>
      </c>
      <c r="AQ96">
        <v>7177</v>
      </c>
    </row>
    <row r="97" spans="1:43" ht="23.25" x14ac:dyDescent="0.25">
      <c r="A97" s="7">
        <v>251</v>
      </c>
      <c r="B97" s="7">
        <v>0</v>
      </c>
      <c r="C97" s="7" t="s">
        <v>247</v>
      </c>
      <c r="D97" s="7">
        <v>2021</v>
      </c>
      <c r="E97" s="19">
        <v>699</v>
      </c>
      <c r="F97" s="28"/>
      <c r="G97" s="7" t="s">
        <v>255</v>
      </c>
      <c r="H97" s="8">
        <v>32813.69</v>
      </c>
      <c r="I97" s="7" t="s">
        <v>368</v>
      </c>
      <c r="J97" s="15" t="s">
        <v>369</v>
      </c>
      <c r="K97" s="21"/>
      <c r="L97" s="12"/>
      <c r="M97" s="14"/>
      <c r="N97" s="26">
        <f t="shared" si="1"/>
        <v>32813.69</v>
      </c>
      <c r="O97" s="7">
        <v>4</v>
      </c>
      <c r="P97" t="s">
        <v>242</v>
      </c>
      <c r="Q97">
        <v>3</v>
      </c>
      <c r="R97" t="s">
        <v>58</v>
      </c>
      <c r="S97">
        <v>100</v>
      </c>
      <c r="T97" t="s">
        <v>59</v>
      </c>
      <c r="U97">
        <v>1</v>
      </c>
      <c r="V97" t="s">
        <v>250</v>
      </c>
      <c r="AE97" t="s">
        <v>251</v>
      </c>
      <c r="AF97" t="s">
        <v>252</v>
      </c>
      <c r="AG97" t="s">
        <v>32</v>
      </c>
      <c r="AH97">
        <v>12199.44</v>
      </c>
      <c r="AI97">
        <v>20614.25</v>
      </c>
      <c r="AQ97">
        <v>7177</v>
      </c>
    </row>
    <row r="98" spans="1:43" ht="23.25" x14ac:dyDescent="0.25">
      <c r="A98" s="7">
        <v>606</v>
      </c>
      <c r="B98" s="7">
        <v>0</v>
      </c>
      <c r="C98" s="7" t="s">
        <v>256</v>
      </c>
      <c r="D98" s="7">
        <v>2021</v>
      </c>
      <c r="E98" s="19">
        <v>2418</v>
      </c>
      <c r="F98" s="28"/>
      <c r="G98" s="7" t="s">
        <v>257</v>
      </c>
      <c r="H98" s="8">
        <v>17355.38</v>
      </c>
      <c r="I98" s="7" t="s">
        <v>368</v>
      </c>
      <c r="J98" s="15" t="s">
        <v>376</v>
      </c>
      <c r="K98" s="21"/>
      <c r="L98" s="12"/>
      <c r="M98" s="14"/>
      <c r="N98" s="26">
        <f t="shared" si="1"/>
        <v>17355.38</v>
      </c>
      <c r="O98" s="7">
        <v>4</v>
      </c>
      <c r="P98" t="s">
        <v>242</v>
      </c>
      <c r="Q98">
        <v>4</v>
      </c>
      <c r="R98" t="s">
        <v>258</v>
      </c>
      <c r="S98">
        <v>200</v>
      </c>
      <c r="T98" t="s">
        <v>259</v>
      </c>
      <c r="U98">
        <v>1</v>
      </c>
      <c r="V98" t="s">
        <v>260</v>
      </c>
      <c r="AE98" t="s">
        <v>261</v>
      </c>
      <c r="AF98" t="s">
        <v>262</v>
      </c>
      <c r="AG98" t="s">
        <v>32</v>
      </c>
      <c r="AH98">
        <v>0</v>
      </c>
      <c r="AI98">
        <v>17355.38</v>
      </c>
      <c r="AJ98">
        <v>2021</v>
      </c>
      <c r="AK98">
        <v>410</v>
      </c>
      <c r="AL98" t="s">
        <v>35</v>
      </c>
      <c r="AM98">
        <v>489</v>
      </c>
      <c r="AN98" s="1">
        <v>44502</v>
      </c>
      <c r="AO98" t="s">
        <v>36</v>
      </c>
      <c r="AP98" t="s">
        <v>257</v>
      </c>
      <c r="AQ98">
        <v>3202</v>
      </c>
    </row>
    <row r="99" spans="1:43" ht="23.25" x14ac:dyDescent="0.25">
      <c r="A99" s="7">
        <v>607</v>
      </c>
      <c r="B99" s="7">
        <v>0</v>
      </c>
      <c r="C99" s="7" t="s">
        <v>263</v>
      </c>
      <c r="D99" s="7">
        <v>2020</v>
      </c>
      <c r="E99" s="19">
        <v>1339</v>
      </c>
      <c r="F99" s="28"/>
      <c r="G99" s="7" t="s">
        <v>264</v>
      </c>
      <c r="H99" s="8">
        <v>9864.4599999999991</v>
      </c>
      <c r="I99" s="7" t="s">
        <v>368</v>
      </c>
      <c r="J99" s="15" t="s">
        <v>376</v>
      </c>
      <c r="K99" s="21"/>
      <c r="L99" s="12"/>
      <c r="M99" s="14"/>
      <c r="N99" s="26">
        <f t="shared" si="1"/>
        <v>9864.4599999999991</v>
      </c>
      <c r="O99" s="7">
        <v>4</v>
      </c>
      <c r="P99" t="s">
        <v>242</v>
      </c>
      <c r="Q99">
        <v>4</v>
      </c>
      <c r="R99" t="s">
        <v>258</v>
      </c>
      <c r="S99">
        <v>200</v>
      </c>
      <c r="T99" t="s">
        <v>259</v>
      </c>
      <c r="U99">
        <v>1</v>
      </c>
      <c r="V99" t="s">
        <v>260</v>
      </c>
      <c r="AE99" t="s">
        <v>266</v>
      </c>
      <c r="AF99" t="s">
        <v>267</v>
      </c>
      <c r="AG99" t="s">
        <v>32</v>
      </c>
      <c r="AH99">
        <v>0</v>
      </c>
      <c r="AI99">
        <v>9864.4599999999991</v>
      </c>
      <c r="AJ99">
        <v>2020</v>
      </c>
      <c r="AK99">
        <v>307</v>
      </c>
      <c r="AL99" t="s">
        <v>35</v>
      </c>
      <c r="AM99">
        <v>345</v>
      </c>
      <c r="AN99" s="1">
        <v>44055</v>
      </c>
      <c r="AO99" t="s">
        <v>36</v>
      </c>
      <c r="AP99" t="s">
        <v>265</v>
      </c>
      <c r="AQ99">
        <v>5802</v>
      </c>
    </row>
    <row r="100" spans="1:43" ht="23.25" x14ac:dyDescent="0.25">
      <c r="A100" s="7">
        <v>545</v>
      </c>
      <c r="B100" s="7">
        <v>0</v>
      </c>
      <c r="C100" s="7" t="s">
        <v>268</v>
      </c>
      <c r="D100" s="7">
        <v>2017</v>
      </c>
      <c r="E100" s="19">
        <v>2612</v>
      </c>
      <c r="F100" s="28"/>
      <c r="G100" s="7" t="s">
        <v>269</v>
      </c>
      <c r="H100" s="8">
        <v>60000</v>
      </c>
      <c r="I100" s="7" t="s">
        <v>368</v>
      </c>
      <c r="J100" s="15" t="s">
        <v>376</v>
      </c>
      <c r="K100" s="21"/>
      <c r="L100" s="12"/>
      <c r="M100" s="14"/>
      <c r="N100" s="26">
        <f t="shared" si="1"/>
        <v>60000</v>
      </c>
      <c r="O100" s="7">
        <v>6</v>
      </c>
      <c r="P100" t="s">
        <v>270</v>
      </c>
      <c r="Q100">
        <v>4</v>
      </c>
      <c r="R100" t="s">
        <v>258</v>
      </c>
      <c r="S100">
        <v>200</v>
      </c>
      <c r="T100" t="s">
        <v>259</v>
      </c>
      <c r="U100">
        <v>1</v>
      </c>
      <c r="V100" t="s">
        <v>260</v>
      </c>
      <c r="AE100" t="s">
        <v>266</v>
      </c>
      <c r="AF100" t="s">
        <v>267</v>
      </c>
      <c r="AG100" t="s">
        <v>32</v>
      </c>
      <c r="AH100">
        <v>0</v>
      </c>
      <c r="AI100">
        <v>60000</v>
      </c>
      <c r="AQ100">
        <v>9867</v>
      </c>
    </row>
    <row r="101" spans="1:43" ht="45.75" x14ac:dyDescent="0.25">
      <c r="A101" s="7">
        <v>545</v>
      </c>
      <c r="B101" s="7">
        <v>0</v>
      </c>
      <c r="C101" s="7" t="s">
        <v>268</v>
      </c>
      <c r="D101" s="7">
        <v>2019</v>
      </c>
      <c r="E101" s="19">
        <v>1506</v>
      </c>
      <c r="F101" s="28"/>
      <c r="G101" s="7" t="s">
        <v>271</v>
      </c>
      <c r="H101" s="8">
        <v>9130.42</v>
      </c>
      <c r="I101" s="9" t="s">
        <v>370</v>
      </c>
      <c r="J101" s="31" t="s">
        <v>379</v>
      </c>
      <c r="K101" s="21">
        <v>9130.42</v>
      </c>
      <c r="L101" s="12"/>
      <c r="M101" s="14"/>
      <c r="N101" s="26">
        <f t="shared" si="1"/>
        <v>0</v>
      </c>
      <c r="O101" s="7">
        <v>6</v>
      </c>
      <c r="P101" t="s">
        <v>270</v>
      </c>
      <c r="Q101">
        <v>4</v>
      </c>
      <c r="R101" t="s">
        <v>258</v>
      </c>
      <c r="S101">
        <v>200</v>
      </c>
      <c r="T101" t="s">
        <v>259</v>
      </c>
      <c r="U101">
        <v>1</v>
      </c>
      <c r="V101" t="s">
        <v>260</v>
      </c>
      <c r="AE101" t="s">
        <v>266</v>
      </c>
      <c r="AF101" t="s">
        <v>267</v>
      </c>
      <c r="AG101" t="s">
        <v>32</v>
      </c>
      <c r="AH101">
        <v>0</v>
      </c>
      <c r="AI101">
        <v>9130.42</v>
      </c>
      <c r="AJ101">
        <v>2019</v>
      </c>
      <c r="AK101">
        <v>295</v>
      </c>
      <c r="AL101" t="s">
        <v>35</v>
      </c>
      <c r="AM101">
        <v>327</v>
      </c>
      <c r="AN101" s="1">
        <v>43685</v>
      </c>
      <c r="AO101" t="s">
        <v>36</v>
      </c>
      <c r="AP101" t="s">
        <v>271</v>
      </c>
      <c r="AQ101">
        <v>10460</v>
      </c>
    </row>
    <row r="102" spans="1:43" ht="45.75" x14ac:dyDescent="0.25">
      <c r="A102" s="7">
        <v>567</v>
      </c>
      <c r="B102" s="7">
        <v>0</v>
      </c>
      <c r="C102" s="7" t="s">
        <v>272</v>
      </c>
      <c r="D102" s="7">
        <v>2021</v>
      </c>
      <c r="E102" s="19">
        <v>1670</v>
      </c>
      <c r="F102" s="28"/>
      <c r="G102" s="7" t="s">
        <v>273</v>
      </c>
      <c r="H102" s="8">
        <v>32500</v>
      </c>
      <c r="I102" s="7" t="s">
        <v>378</v>
      </c>
      <c r="J102" s="15" t="s">
        <v>387</v>
      </c>
      <c r="K102" s="21">
        <v>1484.65</v>
      </c>
      <c r="L102" s="12"/>
      <c r="M102" s="14"/>
      <c r="N102" s="26">
        <f t="shared" si="1"/>
        <v>31015.35</v>
      </c>
      <c r="O102" s="7">
        <v>6</v>
      </c>
      <c r="P102" t="s">
        <v>270</v>
      </c>
      <c r="Q102">
        <v>4</v>
      </c>
      <c r="R102" t="s">
        <v>258</v>
      </c>
      <c r="S102">
        <v>200</v>
      </c>
      <c r="T102" t="s">
        <v>259</v>
      </c>
      <c r="U102">
        <v>1</v>
      </c>
      <c r="V102" t="s">
        <v>260</v>
      </c>
      <c r="AE102" t="s">
        <v>261</v>
      </c>
      <c r="AF102" t="s">
        <v>262</v>
      </c>
      <c r="AG102" t="s">
        <v>32</v>
      </c>
      <c r="AH102">
        <v>0</v>
      </c>
      <c r="AI102">
        <v>32500</v>
      </c>
      <c r="AJ102">
        <v>2021</v>
      </c>
      <c r="AK102">
        <v>289</v>
      </c>
      <c r="AL102" t="s">
        <v>35</v>
      </c>
      <c r="AM102">
        <v>344</v>
      </c>
      <c r="AN102" s="1">
        <v>44411</v>
      </c>
      <c r="AO102" t="s">
        <v>36</v>
      </c>
      <c r="AP102" t="s">
        <v>274</v>
      </c>
      <c r="AQ102">
        <v>103</v>
      </c>
    </row>
    <row r="103" spans="1:43" ht="23.25" x14ac:dyDescent="0.25">
      <c r="A103" s="7">
        <v>605</v>
      </c>
      <c r="B103" s="7">
        <v>0</v>
      </c>
      <c r="C103" s="7" t="s">
        <v>275</v>
      </c>
      <c r="D103" s="7">
        <v>2021</v>
      </c>
      <c r="E103" s="19">
        <v>1347</v>
      </c>
      <c r="F103" s="28"/>
      <c r="G103" s="7" t="s">
        <v>276</v>
      </c>
      <c r="H103" s="8">
        <v>70000</v>
      </c>
      <c r="I103" s="7" t="s">
        <v>368</v>
      </c>
      <c r="J103" s="15" t="s">
        <v>376</v>
      </c>
      <c r="K103" s="21"/>
      <c r="L103" s="12"/>
      <c r="M103" s="14"/>
      <c r="N103" s="26">
        <f t="shared" si="1"/>
        <v>70000</v>
      </c>
      <c r="O103" s="7">
        <v>6</v>
      </c>
      <c r="P103" t="s">
        <v>270</v>
      </c>
      <c r="Q103">
        <v>4</v>
      </c>
      <c r="R103" t="s">
        <v>258</v>
      </c>
      <c r="S103">
        <v>200</v>
      </c>
      <c r="T103" t="s">
        <v>259</v>
      </c>
      <c r="U103">
        <v>1</v>
      </c>
      <c r="V103" t="s">
        <v>260</v>
      </c>
      <c r="AE103" t="s">
        <v>266</v>
      </c>
      <c r="AF103" t="s">
        <v>267</v>
      </c>
      <c r="AG103" t="s">
        <v>32</v>
      </c>
      <c r="AH103">
        <v>0</v>
      </c>
      <c r="AI103">
        <v>70000</v>
      </c>
      <c r="AJ103">
        <v>2021</v>
      </c>
      <c r="AK103">
        <v>249</v>
      </c>
      <c r="AL103" t="s">
        <v>35</v>
      </c>
      <c r="AM103">
        <v>286</v>
      </c>
      <c r="AN103" s="1">
        <v>44370</v>
      </c>
      <c r="AO103" t="s">
        <v>36</v>
      </c>
      <c r="AP103" t="s">
        <v>276</v>
      </c>
      <c r="AQ103">
        <v>2478</v>
      </c>
    </row>
    <row r="104" spans="1:43" ht="23.25" x14ac:dyDescent="0.25">
      <c r="A104" s="7">
        <v>312</v>
      </c>
      <c r="B104" s="7">
        <v>0</v>
      </c>
      <c r="C104" s="7" t="s">
        <v>277</v>
      </c>
      <c r="D104" s="7">
        <v>2021</v>
      </c>
      <c r="E104" s="19">
        <v>3063</v>
      </c>
      <c r="F104" s="28"/>
      <c r="G104" s="7" t="s">
        <v>81</v>
      </c>
      <c r="H104" s="8">
        <v>4933.24</v>
      </c>
      <c r="I104" s="7" t="s">
        <v>368</v>
      </c>
      <c r="J104" s="15" t="s">
        <v>384</v>
      </c>
      <c r="K104" s="21"/>
      <c r="L104" s="12"/>
      <c r="M104" s="14"/>
      <c r="N104" s="26">
        <f t="shared" si="1"/>
        <v>4933.24</v>
      </c>
      <c r="O104" s="7">
        <v>7</v>
      </c>
      <c r="P104" t="s">
        <v>278</v>
      </c>
      <c r="Q104">
        <v>3</v>
      </c>
      <c r="R104" t="s">
        <v>58</v>
      </c>
      <c r="S104">
        <v>100</v>
      </c>
      <c r="T104" t="s">
        <v>59</v>
      </c>
      <c r="U104">
        <v>2</v>
      </c>
      <c r="V104" t="s">
        <v>60</v>
      </c>
      <c r="AE104" t="s">
        <v>279</v>
      </c>
      <c r="AF104" t="s">
        <v>280</v>
      </c>
      <c r="AG104" t="s">
        <v>32</v>
      </c>
      <c r="AH104">
        <v>0</v>
      </c>
      <c r="AI104">
        <v>4933.24</v>
      </c>
      <c r="AJ104">
        <v>2021</v>
      </c>
      <c r="AK104">
        <v>115</v>
      </c>
      <c r="AL104" t="s">
        <v>82</v>
      </c>
      <c r="AM104">
        <v>14</v>
      </c>
      <c r="AN104" s="1">
        <v>44279</v>
      </c>
      <c r="AO104" t="s">
        <v>36</v>
      </c>
      <c r="AP104" t="s">
        <v>81</v>
      </c>
    </row>
    <row r="105" spans="1:43" ht="23.25" x14ac:dyDescent="0.25">
      <c r="A105" s="7">
        <v>6</v>
      </c>
      <c r="B105" s="7">
        <v>0</v>
      </c>
      <c r="C105" s="7" t="s">
        <v>281</v>
      </c>
      <c r="D105" s="7">
        <v>2021</v>
      </c>
      <c r="E105" s="19">
        <v>2686</v>
      </c>
      <c r="F105" s="28"/>
      <c r="G105" s="7" t="s">
        <v>282</v>
      </c>
      <c r="H105" s="8">
        <v>12000</v>
      </c>
      <c r="I105" s="7" t="s">
        <v>368</v>
      </c>
      <c r="J105" s="15" t="s">
        <v>384</v>
      </c>
      <c r="K105" s="21"/>
      <c r="L105" s="12"/>
      <c r="M105" s="14"/>
      <c r="N105" s="26">
        <f t="shared" si="1"/>
        <v>12000</v>
      </c>
      <c r="O105" s="7">
        <v>7</v>
      </c>
      <c r="P105" t="s">
        <v>278</v>
      </c>
      <c r="Q105">
        <v>9</v>
      </c>
      <c r="R105" t="s">
        <v>283</v>
      </c>
      <c r="S105">
        <v>100</v>
      </c>
      <c r="T105" t="s">
        <v>284</v>
      </c>
      <c r="U105">
        <v>99</v>
      </c>
      <c r="V105" t="s">
        <v>285</v>
      </c>
      <c r="AE105" t="s">
        <v>286</v>
      </c>
      <c r="AF105" t="s">
        <v>287</v>
      </c>
      <c r="AG105" t="s">
        <v>32</v>
      </c>
      <c r="AH105">
        <v>12000</v>
      </c>
      <c r="AI105">
        <v>0</v>
      </c>
    </row>
    <row r="106" spans="1:43" ht="23.25" x14ac:dyDescent="0.25">
      <c r="A106" s="7">
        <v>379</v>
      </c>
      <c r="B106" s="7">
        <v>0</v>
      </c>
      <c r="C106" s="7" t="s">
        <v>288</v>
      </c>
      <c r="D106" s="7">
        <v>2018</v>
      </c>
      <c r="E106" s="19">
        <v>1985</v>
      </c>
      <c r="F106" s="28"/>
      <c r="G106" s="7" t="s">
        <v>289</v>
      </c>
      <c r="H106" s="8">
        <v>845.67</v>
      </c>
      <c r="I106" s="7" t="s">
        <v>368</v>
      </c>
      <c r="J106" s="15" t="s">
        <v>384</v>
      </c>
      <c r="K106" s="21"/>
      <c r="L106" s="12"/>
      <c r="M106" s="14"/>
      <c r="N106" s="26">
        <f t="shared" si="1"/>
        <v>845.67</v>
      </c>
      <c r="O106" s="7">
        <v>8</v>
      </c>
      <c r="P106" t="s">
        <v>291</v>
      </c>
      <c r="Q106">
        <v>3</v>
      </c>
      <c r="R106" t="s">
        <v>58</v>
      </c>
      <c r="S106">
        <v>100</v>
      </c>
      <c r="T106" t="s">
        <v>59</v>
      </c>
      <c r="U106">
        <v>3</v>
      </c>
      <c r="V106" t="s">
        <v>76</v>
      </c>
      <c r="AE106" t="s">
        <v>209</v>
      </c>
      <c r="AF106" t="s">
        <v>210</v>
      </c>
      <c r="AG106" t="s">
        <v>32</v>
      </c>
      <c r="AH106">
        <v>0</v>
      </c>
      <c r="AI106">
        <v>845.67</v>
      </c>
      <c r="AJ106">
        <v>2018</v>
      </c>
      <c r="AK106">
        <v>366</v>
      </c>
      <c r="AL106" t="s">
        <v>35</v>
      </c>
      <c r="AM106">
        <v>400</v>
      </c>
      <c r="AN106" s="1">
        <v>43371</v>
      </c>
      <c r="AO106" t="s">
        <v>36</v>
      </c>
      <c r="AP106" t="s">
        <v>290</v>
      </c>
    </row>
    <row r="107" spans="1:43" ht="23.25" x14ac:dyDescent="0.25">
      <c r="A107" s="7">
        <v>379</v>
      </c>
      <c r="B107" s="7">
        <v>0</v>
      </c>
      <c r="C107" s="7" t="s">
        <v>288</v>
      </c>
      <c r="D107" s="7">
        <v>2019</v>
      </c>
      <c r="E107" s="19">
        <v>2338</v>
      </c>
      <c r="F107" s="28"/>
      <c r="G107" s="7" t="s">
        <v>292</v>
      </c>
      <c r="H107" s="8">
        <v>3320.14</v>
      </c>
      <c r="I107" s="7" t="s">
        <v>368</v>
      </c>
      <c r="J107" s="15" t="s">
        <v>384</v>
      </c>
      <c r="K107" s="21"/>
      <c r="L107" s="12"/>
      <c r="M107" s="14"/>
      <c r="N107" s="26">
        <f t="shared" si="1"/>
        <v>3320.14</v>
      </c>
      <c r="O107" s="7">
        <v>8</v>
      </c>
      <c r="P107" t="s">
        <v>291</v>
      </c>
      <c r="Q107">
        <v>3</v>
      </c>
      <c r="R107" t="s">
        <v>58</v>
      </c>
      <c r="S107">
        <v>100</v>
      </c>
      <c r="T107" t="s">
        <v>59</v>
      </c>
      <c r="U107">
        <v>3</v>
      </c>
      <c r="V107" t="s">
        <v>76</v>
      </c>
      <c r="AE107" t="s">
        <v>209</v>
      </c>
      <c r="AF107" t="s">
        <v>210</v>
      </c>
      <c r="AG107" t="s">
        <v>32</v>
      </c>
      <c r="AH107">
        <v>0</v>
      </c>
      <c r="AI107">
        <v>3320.14</v>
      </c>
      <c r="AJ107">
        <v>2019</v>
      </c>
      <c r="AK107">
        <v>470</v>
      </c>
      <c r="AL107" t="s">
        <v>35</v>
      </c>
      <c r="AM107">
        <v>512</v>
      </c>
      <c r="AN107" s="1">
        <v>43809</v>
      </c>
      <c r="AO107" t="s">
        <v>36</v>
      </c>
      <c r="AP107" t="s">
        <v>293</v>
      </c>
    </row>
    <row r="108" spans="1:43" ht="23.25" x14ac:dyDescent="0.25">
      <c r="A108" s="7">
        <v>252</v>
      </c>
      <c r="B108" s="7">
        <v>3</v>
      </c>
      <c r="C108" s="7" t="s">
        <v>294</v>
      </c>
      <c r="D108" s="7">
        <v>2011</v>
      </c>
      <c r="E108" s="19">
        <v>1310</v>
      </c>
      <c r="F108" s="28" t="s">
        <v>348</v>
      </c>
      <c r="G108" s="7" t="s">
        <v>295</v>
      </c>
      <c r="H108" s="8">
        <v>45810.91</v>
      </c>
      <c r="I108" s="7" t="s">
        <v>368</v>
      </c>
      <c r="J108" s="15" t="s">
        <v>384</v>
      </c>
      <c r="K108" s="21"/>
      <c r="L108" s="12"/>
      <c r="M108" s="14"/>
      <c r="N108" s="26">
        <f t="shared" si="1"/>
        <v>45810.91</v>
      </c>
      <c r="O108" s="7">
        <v>8</v>
      </c>
      <c r="P108" t="s">
        <v>291</v>
      </c>
      <c r="Q108">
        <v>3</v>
      </c>
      <c r="R108" t="s">
        <v>58</v>
      </c>
      <c r="S108">
        <v>200</v>
      </c>
      <c r="T108" t="s">
        <v>297</v>
      </c>
      <c r="U108">
        <v>2</v>
      </c>
      <c r="V108" t="s">
        <v>298</v>
      </c>
      <c r="AE108" t="s">
        <v>299</v>
      </c>
      <c r="AF108" t="s">
        <v>300</v>
      </c>
      <c r="AG108" t="s">
        <v>32</v>
      </c>
      <c r="AH108">
        <v>121.27</v>
      </c>
      <c r="AI108">
        <v>45689.64</v>
      </c>
      <c r="AJ108">
        <v>2011</v>
      </c>
      <c r="AK108">
        <v>319</v>
      </c>
      <c r="AL108" t="s">
        <v>35</v>
      </c>
      <c r="AM108">
        <v>1</v>
      </c>
      <c r="AN108" s="1">
        <v>40553</v>
      </c>
      <c r="AO108" t="s">
        <v>36</v>
      </c>
      <c r="AP108" t="s">
        <v>296</v>
      </c>
    </row>
    <row r="109" spans="1:43" ht="23.25" x14ac:dyDescent="0.25">
      <c r="A109" s="7">
        <v>252</v>
      </c>
      <c r="B109" s="7">
        <v>3</v>
      </c>
      <c r="C109" s="7" t="s">
        <v>294</v>
      </c>
      <c r="D109" s="7">
        <v>2011</v>
      </c>
      <c r="E109" s="19">
        <v>1314</v>
      </c>
      <c r="F109" s="28" t="s">
        <v>348</v>
      </c>
      <c r="G109" s="7" t="s">
        <v>301</v>
      </c>
      <c r="H109" s="8">
        <v>13870.59</v>
      </c>
      <c r="I109" s="7" t="s">
        <v>368</v>
      </c>
      <c r="J109" s="15" t="s">
        <v>384</v>
      </c>
      <c r="K109" s="21"/>
      <c r="L109" s="12"/>
      <c r="M109" s="14"/>
      <c r="N109" s="26">
        <f t="shared" si="1"/>
        <v>13870.59</v>
      </c>
      <c r="O109" s="7">
        <v>8</v>
      </c>
      <c r="P109" t="s">
        <v>291</v>
      </c>
      <c r="Q109">
        <v>3</v>
      </c>
      <c r="R109" t="s">
        <v>58</v>
      </c>
      <c r="S109">
        <v>200</v>
      </c>
      <c r="T109" t="s">
        <v>297</v>
      </c>
      <c r="U109">
        <v>2</v>
      </c>
      <c r="V109" t="s">
        <v>298</v>
      </c>
      <c r="AE109" t="s">
        <v>299</v>
      </c>
      <c r="AF109" t="s">
        <v>300</v>
      </c>
      <c r="AG109" t="s">
        <v>32</v>
      </c>
      <c r="AH109">
        <v>36.96</v>
      </c>
      <c r="AI109">
        <v>13833.63</v>
      </c>
      <c r="AJ109">
        <v>2011</v>
      </c>
      <c r="AK109">
        <v>320</v>
      </c>
      <c r="AL109" t="s">
        <v>35</v>
      </c>
      <c r="AM109">
        <v>230</v>
      </c>
      <c r="AN109" s="1">
        <v>40694</v>
      </c>
      <c r="AO109" t="s">
        <v>36</v>
      </c>
      <c r="AP109" t="s">
        <v>302</v>
      </c>
    </row>
    <row r="110" spans="1:43" ht="23.25" x14ac:dyDescent="0.25">
      <c r="A110" s="7">
        <v>252</v>
      </c>
      <c r="B110" s="7">
        <v>3</v>
      </c>
      <c r="C110" s="7" t="s">
        <v>294</v>
      </c>
      <c r="D110" s="7">
        <v>2011</v>
      </c>
      <c r="E110" s="19">
        <v>1346</v>
      </c>
      <c r="F110" s="28" t="s">
        <v>348</v>
      </c>
      <c r="G110" s="7" t="s">
        <v>303</v>
      </c>
      <c r="H110" s="8">
        <v>2135.3000000000002</v>
      </c>
      <c r="I110" s="7" t="s">
        <v>368</v>
      </c>
      <c r="J110" s="15" t="s">
        <v>384</v>
      </c>
      <c r="K110" s="21"/>
      <c r="L110" s="12"/>
      <c r="M110" s="14"/>
      <c r="N110" s="26">
        <f t="shared" si="1"/>
        <v>2135.3000000000002</v>
      </c>
      <c r="O110" s="7">
        <v>8</v>
      </c>
      <c r="P110" t="s">
        <v>291</v>
      </c>
      <c r="Q110">
        <v>3</v>
      </c>
      <c r="R110" t="s">
        <v>58</v>
      </c>
      <c r="S110">
        <v>200</v>
      </c>
      <c r="T110" t="s">
        <v>297</v>
      </c>
      <c r="U110">
        <v>2</v>
      </c>
      <c r="V110" t="s">
        <v>298</v>
      </c>
      <c r="AE110" t="s">
        <v>305</v>
      </c>
      <c r="AF110" t="s">
        <v>306</v>
      </c>
      <c r="AG110" t="s">
        <v>32</v>
      </c>
      <c r="AH110">
        <v>0</v>
      </c>
      <c r="AI110">
        <v>2135.3000000000002</v>
      </c>
      <c r="AJ110">
        <v>2011</v>
      </c>
      <c r="AK110">
        <v>338</v>
      </c>
      <c r="AL110" t="s">
        <v>35</v>
      </c>
      <c r="AM110">
        <v>361</v>
      </c>
      <c r="AN110" s="1">
        <v>40800</v>
      </c>
      <c r="AO110" t="s">
        <v>36</v>
      </c>
      <c r="AP110" t="s">
        <v>304</v>
      </c>
    </row>
    <row r="111" spans="1:43" ht="23.25" x14ac:dyDescent="0.25">
      <c r="A111" s="7">
        <v>252</v>
      </c>
      <c r="B111" s="7">
        <v>3</v>
      </c>
      <c r="C111" s="7" t="s">
        <v>294</v>
      </c>
      <c r="D111" s="7">
        <v>2012</v>
      </c>
      <c r="E111" s="19">
        <v>404</v>
      </c>
      <c r="F111" s="28" t="s">
        <v>348</v>
      </c>
      <c r="G111" s="7" t="s">
        <v>307</v>
      </c>
      <c r="H111" s="8">
        <v>93983.84</v>
      </c>
      <c r="I111" s="7" t="s">
        <v>368</v>
      </c>
      <c r="J111" s="15" t="s">
        <v>384</v>
      </c>
      <c r="K111" s="21"/>
      <c r="L111" s="12"/>
      <c r="M111" s="14"/>
      <c r="N111" s="26">
        <f t="shared" si="1"/>
        <v>93983.84</v>
      </c>
      <c r="O111" s="7">
        <v>8</v>
      </c>
      <c r="P111" t="s">
        <v>291</v>
      </c>
      <c r="Q111">
        <v>3</v>
      </c>
      <c r="R111" t="s">
        <v>58</v>
      </c>
      <c r="S111">
        <v>200</v>
      </c>
      <c r="T111" t="s">
        <v>297</v>
      </c>
      <c r="U111">
        <v>2</v>
      </c>
      <c r="V111" t="s">
        <v>298</v>
      </c>
      <c r="AE111" t="s">
        <v>299</v>
      </c>
      <c r="AF111" t="s">
        <v>300</v>
      </c>
      <c r="AG111" t="s">
        <v>32</v>
      </c>
      <c r="AH111">
        <v>959.8</v>
      </c>
      <c r="AI111">
        <v>93024.04</v>
      </c>
      <c r="AJ111">
        <v>2012</v>
      </c>
      <c r="AK111">
        <v>57</v>
      </c>
      <c r="AL111" t="s">
        <v>35</v>
      </c>
      <c r="AM111">
        <v>1</v>
      </c>
      <c r="AN111" s="1">
        <v>40917</v>
      </c>
      <c r="AO111" t="s">
        <v>36</v>
      </c>
      <c r="AP111" t="s">
        <v>308</v>
      </c>
    </row>
    <row r="112" spans="1:43" ht="23.25" x14ac:dyDescent="0.25">
      <c r="A112" s="7">
        <v>252</v>
      </c>
      <c r="B112" s="7">
        <v>3</v>
      </c>
      <c r="C112" s="7" t="s">
        <v>294</v>
      </c>
      <c r="D112" s="7">
        <v>2012</v>
      </c>
      <c r="E112" s="19">
        <v>597</v>
      </c>
      <c r="F112" s="28" t="s">
        <v>348</v>
      </c>
      <c r="G112" s="7" t="s">
        <v>309</v>
      </c>
      <c r="H112" s="8">
        <v>6663.43</v>
      </c>
      <c r="I112" s="7" t="s">
        <v>368</v>
      </c>
      <c r="J112" s="15" t="s">
        <v>384</v>
      </c>
      <c r="K112" s="21"/>
      <c r="L112" s="12"/>
      <c r="M112" s="14"/>
      <c r="N112" s="26">
        <f t="shared" si="1"/>
        <v>6663.43</v>
      </c>
      <c r="O112" s="7">
        <v>8</v>
      </c>
      <c r="P112" t="s">
        <v>291</v>
      </c>
      <c r="Q112">
        <v>3</v>
      </c>
      <c r="R112" t="s">
        <v>58</v>
      </c>
      <c r="S112">
        <v>200</v>
      </c>
      <c r="T112" t="s">
        <v>297</v>
      </c>
      <c r="U112">
        <v>2</v>
      </c>
      <c r="V112" t="s">
        <v>298</v>
      </c>
      <c r="AE112" t="s">
        <v>299</v>
      </c>
      <c r="AF112" t="s">
        <v>300</v>
      </c>
      <c r="AG112" t="s">
        <v>32</v>
      </c>
      <c r="AH112">
        <v>0</v>
      </c>
      <c r="AI112">
        <v>6663.43</v>
      </c>
      <c r="AJ112">
        <v>2012</v>
      </c>
      <c r="AK112">
        <v>186</v>
      </c>
      <c r="AL112" t="s">
        <v>35</v>
      </c>
      <c r="AM112">
        <v>165</v>
      </c>
      <c r="AN112" s="1">
        <v>41023</v>
      </c>
      <c r="AO112" t="s">
        <v>36</v>
      </c>
      <c r="AP112" t="s">
        <v>310</v>
      </c>
    </row>
    <row r="113" spans="1:42" ht="23.25" x14ac:dyDescent="0.25">
      <c r="A113" s="7">
        <v>252</v>
      </c>
      <c r="B113" s="7">
        <v>3</v>
      </c>
      <c r="C113" s="7" t="s">
        <v>294</v>
      </c>
      <c r="D113" s="7">
        <v>2013</v>
      </c>
      <c r="E113" s="19">
        <v>123</v>
      </c>
      <c r="F113" s="28" t="s">
        <v>348</v>
      </c>
      <c r="G113" s="7" t="s">
        <v>311</v>
      </c>
      <c r="H113" s="8">
        <v>29270.68</v>
      </c>
      <c r="I113" s="7" t="s">
        <v>368</v>
      </c>
      <c r="J113" s="15" t="s">
        <v>384</v>
      </c>
      <c r="K113" s="21"/>
      <c r="L113" s="12"/>
      <c r="M113" s="14"/>
      <c r="N113" s="26">
        <f t="shared" si="1"/>
        <v>29270.68</v>
      </c>
      <c r="O113" s="7">
        <v>8</v>
      </c>
      <c r="P113" t="s">
        <v>291</v>
      </c>
      <c r="Q113">
        <v>3</v>
      </c>
      <c r="R113" t="s">
        <v>58</v>
      </c>
      <c r="S113">
        <v>200</v>
      </c>
      <c r="T113" t="s">
        <v>297</v>
      </c>
      <c r="U113">
        <v>2</v>
      </c>
      <c r="V113" t="s">
        <v>298</v>
      </c>
      <c r="AE113" t="s">
        <v>299</v>
      </c>
      <c r="AF113" t="s">
        <v>300</v>
      </c>
      <c r="AG113" t="s">
        <v>32</v>
      </c>
      <c r="AH113">
        <v>1047.17</v>
      </c>
      <c r="AI113">
        <v>28223.51</v>
      </c>
      <c r="AJ113">
        <v>2013</v>
      </c>
      <c r="AK113">
        <v>118</v>
      </c>
      <c r="AL113" t="s">
        <v>35</v>
      </c>
      <c r="AM113">
        <v>83</v>
      </c>
      <c r="AN113" s="1">
        <v>41345</v>
      </c>
      <c r="AO113" t="s">
        <v>36</v>
      </c>
      <c r="AP113" t="s">
        <v>312</v>
      </c>
    </row>
    <row r="114" spans="1:42" ht="23.25" x14ac:dyDescent="0.25">
      <c r="A114" s="7">
        <v>252</v>
      </c>
      <c r="B114" s="7">
        <v>3</v>
      </c>
      <c r="C114" s="7" t="s">
        <v>294</v>
      </c>
      <c r="D114" s="7">
        <v>2013</v>
      </c>
      <c r="E114" s="19">
        <v>412</v>
      </c>
      <c r="F114" s="28" t="s">
        <v>348</v>
      </c>
      <c r="G114" s="7" t="s">
        <v>313</v>
      </c>
      <c r="H114" s="8">
        <v>3570.76</v>
      </c>
      <c r="I114" s="7" t="s">
        <v>368</v>
      </c>
      <c r="J114" s="15" t="s">
        <v>384</v>
      </c>
      <c r="K114" s="21"/>
      <c r="L114" s="12"/>
      <c r="M114" s="14"/>
      <c r="N114" s="26">
        <f t="shared" si="1"/>
        <v>3570.76</v>
      </c>
      <c r="O114" s="7">
        <v>8</v>
      </c>
      <c r="P114" t="s">
        <v>291</v>
      </c>
      <c r="Q114">
        <v>3</v>
      </c>
      <c r="R114" t="s">
        <v>58</v>
      </c>
      <c r="S114">
        <v>200</v>
      </c>
      <c r="T114" t="s">
        <v>297</v>
      </c>
      <c r="U114">
        <v>2</v>
      </c>
      <c r="V114" t="s">
        <v>298</v>
      </c>
      <c r="AE114" t="s">
        <v>305</v>
      </c>
      <c r="AF114" t="s">
        <v>306</v>
      </c>
      <c r="AG114" t="s">
        <v>32</v>
      </c>
      <c r="AH114">
        <v>0</v>
      </c>
      <c r="AI114">
        <v>3570.76</v>
      </c>
      <c r="AJ114">
        <v>2013</v>
      </c>
      <c r="AK114">
        <v>117</v>
      </c>
      <c r="AL114" t="s">
        <v>35</v>
      </c>
      <c r="AM114">
        <v>595</v>
      </c>
      <c r="AN114" s="1">
        <v>41256</v>
      </c>
      <c r="AO114" t="s">
        <v>36</v>
      </c>
      <c r="AP114" t="s">
        <v>314</v>
      </c>
    </row>
    <row r="115" spans="1:42" ht="23.25" x14ac:dyDescent="0.25">
      <c r="A115" s="7">
        <v>252</v>
      </c>
      <c r="B115" s="7">
        <v>3</v>
      </c>
      <c r="C115" s="7" t="s">
        <v>294</v>
      </c>
      <c r="D115" s="7">
        <v>2014</v>
      </c>
      <c r="E115" s="19">
        <v>831</v>
      </c>
      <c r="F115" s="28" t="s">
        <v>348</v>
      </c>
      <c r="G115" s="7" t="s">
        <v>315</v>
      </c>
      <c r="H115" s="8">
        <v>14341.06</v>
      </c>
      <c r="I115" s="7" t="s">
        <v>368</v>
      </c>
      <c r="J115" s="15" t="s">
        <v>384</v>
      </c>
      <c r="K115" s="21"/>
      <c r="L115" s="12"/>
      <c r="M115" s="14"/>
      <c r="N115" s="26">
        <f t="shared" si="1"/>
        <v>14341.06</v>
      </c>
      <c r="O115" s="7">
        <v>8</v>
      </c>
      <c r="P115" t="s">
        <v>291</v>
      </c>
      <c r="Q115">
        <v>3</v>
      </c>
      <c r="R115" t="s">
        <v>58</v>
      </c>
      <c r="S115">
        <v>200</v>
      </c>
      <c r="T115" t="s">
        <v>297</v>
      </c>
      <c r="U115">
        <v>2</v>
      </c>
      <c r="V115" t="s">
        <v>298</v>
      </c>
      <c r="AE115" t="s">
        <v>299</v>
      </c>
      <c r="AF115" t="s">
        <v>300</v>
      </c>
      <c r="AG115" t="s">
        <v>32</v>
      </c>
      <c r="AH115">
        <v>15.69</v>
      </c>
      <c r="AI115">
        <v>14325.37</v>
      </c>
      <c r="AJ115">
        <v>2014</v>
      </c>
      <c r="AK115">
        <v>254</v>
      </c>
      <c r="AL115" t="s">
        <v>35</v>
      </c>
      <c r="AM115">
        <v>42</v>
      </c>
      <c r="AN115" s="1">
        <v>41676</v>
      </c>
      <c r="AO115" t="s">
        <v>36</v>
      </c>
      <c r="AP115" t="s">
        <v>316</v>
      </c>
    </row>
    <row r="116" spans="1:42" ht="23.25" x14ac:dyDescent="0.25">
      <c r="A116" s="7">
        <v>252</v>
      </c>
      <c r="B116" s="7">
        <v>3</v>
      </c>
      <c r="C116" s="7" t="s">
        <v>294</v>
      </c>
      <c r="D116" s="7">
        <v>2015</v>
      </c>
      <c r="E116" s="19">
        <v>2485</v>
      </c>
      <c r="F116" s="28" t="s">
        <v>348</v>
      </c>
      <c r="G116" s="7" t="s">
        <v>317</v>
      </c>
      <c r="H116" s="8">
        <v>48724.82</v>
      </c>
      <c r="I116" s="7" t="s">
        <v>368</v>
      </c>
      <c r="J116" s="15" t="s">
        <v>384</v>
      </c>
      <c r="K116" s="21"/>
      <c r="L116" s="12"/>
      <c r="M116" s="14"/>
      <c r="N116" s="26">
        <f t="shared" si="1"/>
        <v>48724.82</v>
      </c>
      <c r="O116" s="7">
        <v>8</v>
      </c>
      <c r="P116" t="s">
        <v>291</v>
      </c>
      <c r="Q116">
        <v>3</v>
      </c>
      <c r="R116" t="s">
        <v>58</v>
      </c>
      <c r="S116">
        <v>200</v>
      </c>
      <c r="T116" t="s">
        <v>297</v>
      </c>
      <c r="U116">
        <v>2</v>
      </c>
      <c r="V116" t="s">
        <v>298</v>
      </c>
      <c r="AE116" t="s">
        <v>299</v>
      </c>
      <c r="AF116" t="s">
        <v>300</v>
      </c>
      <c r="AG116" t="s">
        <v>32</v>
      </c>
      <c r="AH116">
        <v>225.48</v>
      </c>
      <c r="AI116">
        <v>48499.34</v>
      </c>
      <c r="AJ116">
        <v>2015</v>
      </c>
      <c r="AK116">
        <v>145</v>
      </c>
      <c r="AL116" t="s">
        <v>35</v>
      </c>
      <c r="AM116">
        <v>78</v>
      </c>
      <c r="AN116" s="1">
        <v>42074</v>
      </c>
      <c r="AO116" t="s">
        <v>36</v>
      </c>
      <c r="AP116" t="s">
        <v>318</v>
      </c>
    </row>
    <row r="117" spans="1:42" ht="23.25" x14ac:dyDescent="0.25">
      <c r="A117" s="7">
        <v>252</v>
      </c>
      <c r="B117" s="7">
        <v>3</v>
      </c>
      <c r="C117" s="7" t="s">
        <v>294</v>
      </c>
      <c r="D117" s="7">
        <v>2016</v>
      </c>
      <c r="E117" s="19">
        <v>408</v>
      </c>
      <c r="F117" s="28" t="s">
        <v>348</v>
      </c>
      <c r="G117" s="7" t="s">
        <v>319</v>
      </c>
      <c r="H117" s="8">
        <v>7220.86</v>
      </c>
      <c r="I117" s="7" t="s">
        <v>368</v>
      </c>
      <c r="J117" s="15" t="s">
        <v>384</v>
      </c>
      <c r="K117" s="21"/>
      <c r="L117" s="12"/>
      <c r="M117" s="14"/>
      <c r="N117" s="26">
        <f t="shared" si="1"/>
        <v>7220.86</v>
      </c>
      <c r="O117" s="7">
        <v>8</v>
      </c>
      <c r="P117" t="s">
        <v>291</v>
      </c>
      <c r="Q117">
        <v>3</v>
      </c>
      <c r="R117" t="s">
        <v>58</v>
      </c>
      <c r="S117">
        <v>200</v>
      </c>
      <c r="T117" t="s">
        <v>297</v>
      </c>
      <c r="U117">
        <v>2</v>
      </c>
      <c r="V117" t="s">
        <v>298</v>
      </c>
      <c r="AE117" t="s">
        <v>299</v>
      </c>
      <c r="AF117" t="s">
        <v>300</v>
      </c>
      <c r="AG117" t="s">
        <v>32</v>
      </c>
      <c r="AH117">
        <v>0</v>
      </c>
      <c r="AI117">
        <v>7220.86</v>
      </c>
      <c r="AJ117">
        <v>2016</v>
      </c>
      <c r="AK117">
        <v>82</v>
      </c>
      <c r="AL117" t="s">
        <v>35</v>
      </c>
      <c r="AM117">
        <v>92</v>
      </c>
      <c r="AN117" s="1">
        <v>42438</v>
      </c>
      <c r="AO117" t="s">
        <v>36</v>
      </c>
      <c r="AP117" t="s">
        <v>320</v>
      </c>
    </row>
    <row r="118" spans="1:42" ht="23.25" x14ac:dyDescent="0.25">
      <c r="A118" s="7">
        <v>252</v>
      </c>
      <c r="B118" s="7">
        <v>3</v>
      </c>
      <c r="C118" s="7" t="s">
        <v>294</v>
      </c>
      <c r="D118" s="7">
        <v>2016</v>
      </c>
      <c r="E118" s="19">
        <v>1012</v>
      </c>
      <c r="F118" s="28" t="s">
        <v>348</v>
      </c>
      <c r="G118" s="7" t="s">
        <v>321</v>
      </c>
      <c r="H118" s="8">
        <v>47588.35</v>
      </c>
      <c r="I118" s="7" t="s">
        <v>368</v>
      </c>
      <c r="J118" s="15" t="s">
        <v>384</v>
      </c>
      <c r="K118" s="21"/>
      <c r="L118" s="12"/>
      <c r="M118" s="14"/>
      <c r="N118" s="26">
        <f t="shared" si="1"/>
        <v>47588.35</v>
      </c>
      <c r="O118" s="7">
        <v>8</v>
      </c>
      <c r="P118" t="s">
        <v>291</v>
      </c>
      <c r="Q118">
        <v>3</v>
      </c>
      <c r="R118" t="s">
        <v>58</v>
      </c>
      <c r="S118">
        <v>200</v>
      </c>
      <c r="T118" t="s">
        <v>297</v>
      </c>
      <c r="U118">
        <v>2</v>
      </c>
      <c r="V118" t="s">
        <v>298</v>
      </c>
      <c r="AE118" t="s">
        <v>299</v>
      </c>
      <c r="AF118" t="s">
        <v>300</v>
      </c>
      <c r="AG118" t="s">
        <v>32</v>
      </c>
      <c r="AH118">
        <v>63.11</v>
      </c>
      <c r="AI118">
        <v>47525.24</v>
      </c>
      <c r="AJ118">
        <v>2016</v>
      </c>
      <c r="AK118">
        <v>196</v>
      </c>
      <c r="AL118" t="s">
        <v>35</v>
      </c>
      <c r="AM118">
        <v>224</v>
      </c>
      <c r="AN118" s="1">
        <v>42534</v>
      </c>
      <c r="AO118" t="s">
        <v>36</v>
      </c>
      <c r="AP118" t="s">
        <v>322</v>
      </c>
    </row>
    <row r="119" spans="1:42" ht="23.25" x14ac:dyDescent="0.25">
      <c r="A119" s="7">
        <v>252</v>
      </c>
      <c r="B119" s="7">
        <v>3</v>
      </c>
      <c r="C119" s="7" t="s">
        <v>294</v>
      </c>
      <c r="D119" s="7">
        <v>2017</v>
      </c>
      <c r="E119" s="19">
        <v>1307</v>
      </c>
      <c r="F119" s="28" t="s">
        <v>348</v>
      </c>
      <c r="G119" s="7" t="s">
        <v>323</v>
      </c>
      <c r="H119" s="8">
        <v>60525.05</v>
      </c>
      <c r="I119" s="7" t="s">
        <v>368</v>
      </c>
      <c r="J119" s="15" t="s">
        <v>384</v>
      </c>
      <c r="K119" s="21"/>
      <c r="L119" s="12"/>
      <c r="M119" s="14"/>
      <c r="N119" s="26">
        <f t="shared" si="1"/>
        <v>60525.05</v>
      </c>
      <c r="O119" s="7">
        <v>8</v>
      </c>
      <c r="P119" t="s">
        <v>291</v>
      </c>
      <c r="Q119">
        <v>3</v>
      </c>
      <c r="R119" t="s">
        <v>58</v>
      </c>
      <c r="S119">
        <v>200</v>
      </c>
      <c r="T119" t="s">
        <v>297</v>
      </c>
      <c r="U119">
        <v>2</v>
      </c>
      <c r="V119" t="s">
        <v>298</v>
      </c>
      <c r="AE119" t="s">
        <v>299</v>
      </c>
      <c r="AF119" t="s">
        <v>300</v>
      </c>
      <c r="AG119" t="s">
        <v>32</v>
      </c>
      <c r="AH119">
        <v>114.54</v>
      </c>
      <c r="AI119">
        <v>60410.51</v>
      </c>
      <c r="AJ119">
        <v>2017</v>
      </c>
      <c r="AK119">
        <v>192</v>
      </c>
      <c r="AL119" t="s">
        <v>35</v>
      </c>
      <c r="AM119">
        <v>213</v>
      </c>
      <c r="AN119" s="1">
        <v>42915</v>
      </c>
      <c r="AO119" t="s">
        <v>36</v>
      </c>
      <c r="AP119" t="s">
        <v>324</v>
      </c>
    </row>
    <row r="120" spans="1:42" ht="23.25" x14ac:dyDescent="0.25">
      <c r="A120" s="7">
        <v>252</v>
      </c>
      <c r="B120" s="7">
        <v>3</v>
      </c>
      <c r="C120" s="7" t="s">
        <v>294</v>
      </c>
      <c r="D120" s="7">
        <v>2018</v>
      </c>
      <c r="E120" s="19">
        <v>2530</v>
      </c>
      <c r="F120" s="28" t="s">
        <v>348</v>
      </c>
      <c r="G120" s="7" t="s">
        <v>325</v>
      </c>
      <c r="H120" s="8">
        <v>35600.89</v>
      </c>
      <c r="I120" s="7" t="s">
        <v>368</v>
      </c>
      <c r="J120" s="15" t="s">
        <v>384</v>
      </c>
      <c r="K120" s="21"/>
      <c r="L120" s="12"/>
      <c r="M120" s="14"/>
      <c r="N120" s="26">
        <f t="shared" si="1"/>
        <v>35600.89</v>
      </c>
      <c r="O120" s="7">
        <v>8</v>
      </c>
      <c r="P120" t="s">
        <v>291</v>
      </c>
      <c r="Q120">
        <v>3</v>
      </c>
      <c r="R120" t="s">
        <v>58</v>
      </c>
      <c r="S120">
        <v>200</v>
      </c>
      <c r="T120" t="s">
        <v>297</v>
      </c>
      <c r="U120">
        <v>2</v>
      </c>
      <c r="V120" t="s">
        <v>298</v>
      </c>
      <c r="AE120" t="s">
        <v>299</v>
      </c>
      <c r="AF120" t="s">
        <v>300</v>
      </c>
      <c r="AG120" t="s">
        <v>32</v>
      </c>
      <c r="AH120">
        <v>304.83999999999997</v>
      </c>
      <c r="AI120">
        <v>35296.050000000003</v>
      </c>
      <c r="AJ120">
        <v>2018</v>
      </c>
      <c r="AK120">
        <v>486</v>
      </c>
      <c r="AL120" t="s">
        <v>35</v>
      </c>
      <c r="AM120">
        <v>515</v>
      </c>
      <c r="AN120" s="1">
        <v>43432</v>
      </c>
      <c r="AO120" t="s">
        <v>36</v>
      </c>
      <c r="AP120" t="s">
        <v>326</v>
      </c>
    </row>
    <row r="121" spans="1:42" ht="23.25" x14ac:dyDescent="0.25">
      <c r="A121" s="7">
        <v>252</v>
      </c>
      <c r="B121" s="7">
        <v>3</v>
      </c>
      <c r="C121" s="7" t="s">
        <v>294</v>
      </c>
      <c r="D121" s="7">
        <v>2019</v>
      </c>
      <c r="E121" s="19">
        <v>2161</v>
      </c>
      <c r="F121" s="28" t="s">
        <v>348</v>
      </c>
      <c r="G121" s="7" t="s">
        <v>327</v>
      </c>
      <c r="H121" s="8">
        <v>188983.25</v>
      </c>
      <c r="I121" s="7" t="s">
        <v>368</v>
      </c>
      <c r="J121" s="15" t="s">
        <v>384</v>
      </c>
      <c r="K121" s="21"/>
      <c r="L121" s="12"/>
      <c r="M121" s="14"/>
      <c r="N121" s="26">
        <f t="shared" si="1"/>
        <v>188983.25</v>
      </c>
      <c r="O121" s="7">
        <v>8</v>
      </c>
      <c r="P121" t="s">
        <v>291</v>
      </c>
      <c r="Q121">
        <v>3</v>
      </c>
      <c r="R121" t="s">
        <v>58</v>
      </c>
      <c r="S121">
        <v>200</v>
      </c>
      <c r="T121" t="s">
        <v>297</v>
      </c>
      <c r="U121">
        <v>2</v>
      </c>
      <c r="V121" t="s">
        <v>298</v>
      </c>
      <c r="AE121" t="s">
        <v>299</v>
      </c>
      <c r="AF121" t="s">
        <v>300</v>
      </c>
      <c r="AG121" t="s">
        <v>32</v>
      </c>
      <c r="AH121">
        <v>491.64</v>
      </c>
      <c r="AI121">
        <v>188491.61</v>
      </c>
      <c r="AJ121">
        <v>2019</v>
      </c>
      <c r="AK121">
        <v>419</v>
      </c>
      <c r="AL121" t="s">
        <v>35</v>
      </c>
      <c r="AM121">
        <v>462</v>
      </c>
      <c r="AN121" s="1">
        <v>43787</v>
      </c>
      <c r="AO121" t="s">
        <v>36</v>
      </c>
      <c r="AP121" t="s">
        <v>328</v>
      </c>
    </row>
    <row r="122" spans="1:42" ht="23.25" x14ac:dyDescent="0.25">
      <c r="A122" s="7">
        <v>252</v>
      </c>
      <c r="B122" s="7">
        <v>3</v>
      </c>
      <c r="C122" s="7" t="s">
        <v>294</v>
      </c>
      <c r="D122" s="7">
        <v>2020</v>
      </c>
      <c r="E122" s="19">
        <v>1836</v>
      </c>
      <c r="F122" s="28" t="s">
        <v>348</v>
      </c>
      <c r="G122" s="7" t="s">
        <v>329</v>
      </c>
      <c r="H122" s="8">
        <v>97869.87</v>
      </c>
      <c r="I122" s="7" t="s">
        <v>368</v>
      </c>
      <c r="J122" s="15" t="s">
        <v>384</v>
      </c>
      <c r="K122" s="21"/>
      <c r="L122" s="12"/>
      <c r="M122" s="14"/>
      <c r="N122" s="26">
        <f t="shared" si="1"/>
        <v>97869.87</v>
      </c>
      <c r="O122" s="7">
        <v>8</v>
      </c>
      <c r="P122" t="s">
        <v>291</v>
      </c>
      <c r="Q122">
        <v>3</v>
      </c>
      <c r="R122" t="s">
        <v>58</v>
      </c>
      <c r="S122">
        <v>200</v>
      </c>
      <c r="T122" t="s">
        <v>297</v>
      </c>
      <c r="U122">
        <v>2</v>
      </c>
      <c r="V122" t="s">
        <v>298</v>
      </c>
      <c r="AE122" t="s">
        <v>299</v>
      </c>
      <c r="AF122" t="s">
        <v>300</v>
      </c>
      <c r="AG122" t="s">
        <v>32</v>
      </c>
      <c r="AH122">
        <v>0</v>
      </c>
      <c r="AI122">
        <v>97869.87</v>
      </c>
      <c r="AJ122">
        <v>2020</v>
      </c>
      <c r="AK122">
        <v>417</v>
      </c>
      <c r="AL122" t="s">
        <v>35</v>
      </c>
      <c r="AM122">
        <v>471</v>
      </c>
      <c r="AN122" s="1">
        <v>44131</v>
      </c>
      <c r="AO122" t="s">
        <v>36</v>
      </c>
      <c r="AP122" t="s">
        <v>330</v>
      </c>
    </row>
    <row r="123" spans="1:42" ht="23.25" x14ac:dyDescent="0.25">
      <c r="A123" s="7">
        <v>252</v>
      </c>
      <c r="B123" s="7">
        <v>3</v>
      </c>
      <c r="C123" s="7" t="s">
        <v>294</v>
      </c>
      <c r="D123" s="7">
        <v>2021</v>
      </c>
      <c r="E123" s="19">
        <v>632</v>
      </c>
      <c r="F123" s="28" t="s">
        <v>348</v>
      </c>
      <c r="G123" s="7" t="s">
        <v>331</v>
      </c>
      <c r="H123" s="8">
        <v>321.55</v>
      </c>
      <c r="I123" s="7" t="s">
        <v>368</v>
      </c>
      <c r="J123" s="15" t="s">
        <v>384</v>
      </c>
      <c r="K123" s="21"/>
      <c r="L123" s="12"/>
      <c r="M123" s="14"/>
      <c r="N123" s="26">
        <f t="shared" si="1"/>
        <v>321.55</v>
      </c>
      <c r="O123" s="7">
        <v>8</v>
      </c>
      <c r="P123" t="s">
        <v>291</v>
      </c>
      <c r="Q123">
        <v>3</v>
      </c>
      <c r="R123" t="s">
        <v>58</v>
      </c>
      <c r="S123">
        <v>200</v>
      </c>
      <c r="T123" t="s">
        <v>297</v>
      </c>
      <c r="U123">
        <v>2</v>
      </c>
      <c r="V123" t="s">
        <v>298</v>
      </c>
      <c r="AE123" t="s">
        <v>299</v>
      </c>
      <c r="AF123" t="s">
        <v>300</v>
      </c>
      <c r="AG123" t="s">
        <v>32</v>
      </c>
      <c r="AH123">
        <v>0</v>
      </c>
      <c r="AI123">
        <v>321.55</v>
      </c>
      <c r="AJ123">
        <v>2021</v>
      </c>
      <c r="AK123">
        <v>113</v>
      </c>
      <c r="AL123" t="s">
        <v>35</v>
      </c>
      <c r="AM123">
        <v>121</v>
      </c>
      <c r="AN123" s="1">
        <v>44278</v>
      </c>
      <c r="AO123" t="s">
        <v>36</v>
      </c>
      <c r="AP123" t="s">
        <v>331</v>
      </c>
    </row>
    <row r="124" spans="1:42" ht="23.25" x14ac:dyDescent="0.25">
      <c r="A124" s="7">
        <v>252</v>
      </c>
      <c r="B124" s="7">
        <v>3</v>
      </c>
      <c r="C124" s="7" t="s">
        <v>294</v>
      </c>
      <c r="D124" s="7">
        <v>2021</v>
      </c>
      <c r="E124" s="19">
        <v>2685</v>
      </c>
      <c r="F124" s="28" t="s">
        <v>348</v>
      </c>
      <c r="G124" s="7" t="s">
        <v>332</v>
      </c>
      <c r="H124" s="8">
        <v>23237.51</v>
      </c>
      <c r="I124" s="7" t="s">
        <v>368</v>
      </c>
      <c r="J124" s="15" t="s">
        <v>384</v>
      </c>
      <c r="K124" s="21"/>
      <c r="L124" s="12"/>
      <c r="M124" s="14"/>
      <c r="N124" s="26">
        <f t="shared" si="1"/>
        <v>23237.51</v>
      </c>
      <c r="O124" s="7">
        <v>8</v>
      </c>
      <c r="P124" t="s">
        <v>291</v>
      </c>
      <c r="Q124">
        <v>3</v>
      </c>
      <c r="R124" t="s">
        <v>58</v>
      </c>
      <c r="S124">
        <v>200</v>
      </c>
      <c r="T124" t="s">
        <v>297</v>
      </c>
      <c r="U124">
        <v>2</v>
      </c>
      <c r="V124" t="s">
        <v>298</v>
      </c>
      <c r="AE124" t="s">
        <v>299</v>
      </c>
      <c r="AF124" t="s">
        <v>300</v>
      </c>
      <c r="AG124" t="s">
        <v>32</v>
      </c>
      <c r="AH124">
        <v>0</v>
      </c>
      <c r="AI124">
        <v>23237.51</v>
      </c>
      <c r="AJ124">
        <v>2021</v>
      </c>
      <c r="AK124">
        <v>477</v>
      </c>
      <c r="AL124" t="s">
        <v>35</v>
      </c>
      <c r="AM124">
        <v>575</v>
      </c>
      <c r="AN124" s="1">
        <v>44543</v>
      </c>
      <c r="AO124" t="s">
        <v>36</v>
      </c>
      <c r="AP124" t="s">
        <v>332</v>
      </c>
    </row>
    <row r="125" spans="1:42" ht="34.5" x14ac:dyDescent="0.25">
      <c r="A125" s="7">
        <v>252</v>
      </c>
      <c r="B125" s="7">
        <v>4</v>
      </c>
      <c r="C125" s="7" t="s">
        <v>333</v>
      </c>
      <c r="D125" s="7">
        <v>2021</v>
      </c>
      <c r="E125" s="19">
        <v>3062</v>
      </c>
      <c r="F125" s="28"/>
      <c r="G125" s="7" t="s">
        <v>81</v>
      </c>
      <c r="H125" s="8">
        <v>354.9</v>
      </c>
      <c r="I125" s="7" t="s">
        <v>368</v>
      </c>
      <c r="J125" s="15" t="s">
        <v>383</v>
      </c>
      <c r="K125" s="21"/>
      <c r="L125" s="12"/>
      <c r="M125" s="14"/>
      <c r="N125" s="26">
        <f t="shared" si="1"/>
        <v>354.9</v>
      </c>
      <c r="O125" s="7">
        <v>8</v>
      </c>
      <c r="P125" t="s">
        <v>291</v>
      </c>
      <c r="Q125">
        <v>3</v>
      </c>
      <c r="R125" t="s">
        <v>58</v>
      </c>
      <c r="S125">
        <v>200</v>
      </c>
      <c r="T125" t="s">
        <v>297</v>
      </c>
      <c r="U125">
        <v>2</v>
      </c>
      <c r="V125" t="s">
        <v>298</v>
      </c>
      <c r="AE125" t="s">
        <v>299</v>
      </c>
      <c r="AF125" t="s">
        <v>300</v>
      </c>
      <c r="AG125" t="s">
        <v>32</v>
      </c>
      <c r="AH125">
        <v>0</v>
      </c>
      <c r="AI125">
        <v>354.9</v>
      </c>
      <c r="AJ125">
        <v>2021</v>
      </c>
      <c r="AK125">
        <v>115</v>
      </c>
      <c r="AL125" t="s">
        <v>82</v>
      </c>
      <c r="AM125">
        <v>14</v>
      </c>
      <c r="AN125" s="1">
        <v>44279</v>
      </c>
      <c r="AO125" t="s">
        <v>36</v>
      </c>
      <c r="AP125" t="s">
        <v>81</v>
      </c>
    </row>
    <row r="126" spans="1:42" ht="23.25" x14ac:dyDescent="0.25">
      <c r="A126" s="7">
        <v>253</v>
      </c>
      <c r="B126" s="7">
        <v>0</v>
      </c>
      <c r="C126" s="7" t="s">
        <v>334</v>
      </c>
      <c r="D126" s="7">
        <v>2011</v>
      </c>
      <c r="E126" s="19">
        <v>1317</v>
      </c>
      <c r="F126" s="28"/>
      <c r="G126" s="7" t="s">
        <v>335</v>
      </c>
      <c r="H126" s="8">
        <v>87.64</v>
      </c>
      <c r="I126" s="7" t="s">
        <v>368</v>
      </c>
      <c r="J126" s="15" t="s">
        <v>384</v>
      </c>
      <c r="K126" s="21"/>
      <c r="L126" s="12"/>
      <c r="M126" s="14"/>
      <c r="N126" s="26">
        <f t="shared" si="1"/>
        <v>87.64</v>
      </c>
      <c r="O126" s="7">
        <v>8</v>
      </c>
      <c r="P126" t="s">
        <v>291</v>
      </c>
      <c r="Q126">
        <v>3</v>
      </c>
      <c r="R126" t="s">
        <v>58</v>
      </c>
      <c r="S126">
        <v>200</v>
      </c>
      <c r="T126" t="s">
        <v>297</v>
      </c>
      <c r="U126">
        <v>2</v>
      </c>
      <c r="V126" t="s">
        <v>298</v>
      </c>
      <c r="AE126" t="s">
        <v>337</v>
      </c>
      <c r="AF126" t="s">
        <v>338</v>
      </c>
      <c r="AG126" t="s">
        <v>32</v>
      </c>
      <c r="AH126">
        <v>0</v>
      </c>
      <c r="AI126">
        <v>87.64</v>
      </c>
      <c r="AJ126">
        <v>2011</v>
      </c>
      <c r="AK126">
        <v>322</v>
      </c>
      <c r="AL126" t="s">
        <v>35</v>
      </c>
      <c r="AM126">
        <v>229</v>
      </c>
      <c r="AN126" s="1">
        <v>40694</v>
      </c>
      <c r="AO126" t="s">
        <v>36</v>
      </c>
      <c r="AP126" t="s">
        <v>336</v>
      </c>
    </row>
    <row r="127" spans="1:42" ht="23.25" x14ac:dyDescent="0.25">
      <c r="A127" s="7">
        <v>253</v>
      </c>
      <c r="B127" s="7">
        <v>0</v>
      </c>
      <c r="C127" s="7" t="s">
        <v>334</v>
      </c>
      <c r="D127" s="7">
        <v>2011</v>
      </c>
      <c r="E127" s="19">
        <v>1404</v>
      </c>
      <c r="F127" s="28"/>
      <c r="G127" s="7" t="s">
        <v>339</v>
      </c>
      <c r="H127" s="8">
        <v>3378</v>
      </c>
      <c r="I127" s="7" t="s">
        <v>368</v>
      </c>
      <c r="J127" s="15" t="s">
        <v>384</v>
      </c>
      <c r="K127" s="21"/>
      <c r="L127" s="12"/>
      <c r="M127" s="14"/>
      <c r="N127" s="26">
        <f t="shared" si="1"/>
        <v>3378</v>
      </c>
      <c r="O127" s="7">
        <v>8</v>
      </c>
      <c r="P127" t="s">
        <v>291</v>
      </c>
      <c r="Q127">
        <v>3</v>
      </c>
      <c r="R127" t="s">
        <v>58</v>
      </c>
      <c r="S127">
        <v>200</v>
      </c>
      <c r="T127" t="s">
        <v>297</v>
      </c>
      <c r="U127">
        <v>2</v>
      </c>
      <c r="V127" t="s">
        <v>298</v>
      </c>
      <c r="AE127" t="s">
        <v>337</v>
      </c>
      <c r="AF127" t="s">
        <v>338</v>
      </c>
      <c r="AG127" t="s">
        <v>32</v>
      </c>
      <c r="AH127">
        <v>0</v>
      </c>
      <c r="AI127">
        <v>3378</v>
      </c>
      <c r="AJ127">
        <v>2011</v>
      </c>
      <c r="AK127">
        <v>386</v>
      </c>
      <c r="AL127" t="s">
        <v>35</v>
      </c>
      <c r="AM127">
        <v>422</v>
      </c>
      <c r="AN127" s="1">
        <v>40828</v>
      </c>
      <c r="AO127" t="s">
        <v>36</v>
      </c>
      <c r="AP127" t="s">
        <v>340</v>
      </c>
    </row>
    <row r="128" spans="1:42" ht="23.25" x14ac:dyDescent="0.25">
      <c r="A128" s="7">
        <v>253</v>
      </c>
      <c r="B128" s="7">
        <v>0</v>
      </c>
      <c r="C128" s="7" t="s">
        <v>334</v>
      </c>
      <c r="D128" s="7">
        <v>2012</v>
      </c>
      <c r="E128" s="19">
        <v>405</v>
      </c>
      <c r="F128" s="28"/>
      <c r="G128" s="7" t="s">
        <v>341</v>
      </c>
      <c r="H128" s="8">
        <v>6277.69</v>
      </c>
      <c r="I128" s="7" t="s">
        <v>368</v>
      </c>
      <c r="J128" s="15" t="s">
        <v>384</v>
      </c>
      <c r="K128" s="21"/>
      <c r="L128" s="12"/>
      <c r="M128" s="14"/>
      <c r="N128" s="26">
        <f t="shared" si="1"/>
        <v>6277.69</v>
      </c>
      <c r="O128" s="7">
        <v>8</v>
      </c>
      <c r="P128" t="s">
        <v>291</v>
      </c>
      <c r="Q128">
        <v>3</v>
      </c>
      <c r="R128" t="s">
        <v>58</v>
      </c>
      <c r="S128">
        <v>200</v>
      </c>
      <c r="T128" t="s">
        <v>297</v>
      </c>
      <c r="U128">
        <v>2</v>
      </c>
      <c r="V128" t="s">
        <v>298</v>
      </c>
      <c r="AE128" t="s">
        <v>337</v>
      </c>
      <c r="AF128" t="s">
        <v>338</v>
      </c>
      <c r="AG128" t="s">
        <v>32</v>
      </c>
      <c r="AH128">
        <v>0</v>
      </c>
      <c r="AI128">
        <v>6277.69</v>
      </c>
      <c r="AJ128">
        <v>2012</v>
      </c>
      <c r="AK128">
        <v>58</v>
      </c>
      <c r="AL128" t="s">
        <v>35</v>
      </c>
      <c r="AM128">
        <v>37</v>
      </c>
      <c r="AN128" s="1">
        <v>40941</v>
      </c>
      <c r="AO128" t="s">
        <v>36</v>
      </c>
      <c r="AP128" t="s">
        <v>342</v>
      </c>
    </row>
    <row r="129" spans="1:42" ht="23.25" x14ac:dyDescent="0.25">
      <c r="A129" s="7">
        <v>253</v>
      </c>
      <c r="B129" s="7">
        <v>0</v>
      </c>
      <c r="C129" s="7" t="s">
        <v>334</v>
      </c>
      <c r="D129" s="7">
        <v>2013</v>
      </c>
      <c r="E129" s="19">
        <v>714</v>
      </c>
      <c r="F129" s="28"/>
      <c r="G129" s="7" t="s">
        <v>343</v>
      </c>
      <c r="H129" s="8">
        <v>293</v>
      </c>
      <c r="I129" s="7" t="s">
        <v>368</v>
      </c>
      <c r="J129" s="15" t="s">
        <v>384</v>
      </c>
      <c r="K129" s="21"/>
      <c r="L129" s="12"/>
      <c r="M129" s="14"/>
      <c r="N129" s="26">
        <f t="shared" si="1"/>
        <v>293</v>
      </c>
      <c r="O129" s="7">
        <v>8</v>
      </c>
      <c r="P129" t="s">
        <v>291</v>
      </c>
      <c r="Q129">
        <v>3</v>
      </c>
      <c r="R129" t="s">
        <v>58</v>
      </c>
      <c r="S129">
        <v>200</v>
      </c>
      <c r="T129" t="s">
        <v>297</v>
      </c>
      <c r="U129">
        <v>2</v>
      </c>
      <c r="V129" t="s">
        <v>298</v>
      </c>
      <c r="AE129" t="s">
        <v>337</v>
      </c>
      <c r="AF129" t="s">
        <v>338</v>
      </c>
      <c r="AG129" t="s">
        <v>32</v>
      </c>
      <c r="AH129">
        <v>0</v>
      </c>
      <c r="AI129">
        <v>293</v>
      </c>
      <c r="AJ129">
        <v>2013</v>
      </c>
      <c r="AK129">
        <v>119</v>
      </c>
      <c r="AL129" t="s">
        <v>35</v>
      </c>
      <c r="AM129">
        <v>607</v>
      </c>
      <c r="AN129" s="1">
        <v>41260</v>
      </c>
      <c r="AO129" t="s">
        <v>36</v>
      </c>
      <c r="AP129" t="s">
        <v>344</v>
      </c>
    </row>
    <row r="130" spans="1:42" ht="23.25" x14ac:dyDescent="0.25">
      <c r="A130" s="7">
        <v>253</v>
      </c>
      <c r="B130" s="7">
        <v>0</v>
      </c>
      <c r="C130" s="7" t="s">
        <v>334</v>
      </c>
      <c r="D130" s="7">
        <v>2013</v>
      </c>
      <c r="E130" s="19">
        <v>906</v>
      </c>
      <c r="F130" s="28"/>
      <c r="G130" s="7" t="s">
        <v>345</v>
      </c>
      <c r="H130" s="8">
        <v>5475.39</v>
      </c>
      <c r="I130" s="7" t="s">
        <v>368</v>
      </c>
      <c r="J130" s="15" t="s">
        <v>384</v>
      </c>
      <c r="K130" s="21"/>
      <c r="L130" s="12"/>
      <c r="M130" s="14"/>
      <c r="N130" s="26">
        <f t="shared" si="1"/>
        <v>5475.39</v>
      </c>
      <c r="O130" s="7">
        <v>8</v>
      </c>
      <c r="P130" t="s">
        <v>291</v>
      </c>
      <c r="Q130">
        <v>3</v>
      </c>
      <c r="R130" t="s">
        <v>58</v>
      </c>
      <c r="S130">
        <v>200</v>
      </c>
      <c r="T130" t="s">
        <v>297</v>
      </c>
      <c r="U130">
        <v>2</v>
      </c>
      <c r="V130" t="s">
        <v>298</v>
      </c>
      <c r="AE130" t="s">
        <v>337</v>
      </c>
      <c r="AF130" t="s">
        <v>338</v>
      </c>
      <c r="AG130" t="s">
        <v>32</v>
      </c>
      <c r="AH130">
        <v>0</v>
      </c>
      <c r="AI130">
        <v>5475.39</v>
      </c>
      <c r="AJ130">
        <v>2013</v>
      </c>
      <c r="AK130">
        <v>243</v>
      </c>
      <c r="AL130" t="s">
        <v>35</v>
      </c>
      <c r="AM130">
        <v>194</v>
      </c>
      <c r="AN130" s="1">
        <v>41431</v>
      </c>
      <c r="AO130" t="s">
        <v>36</v>
      </c>
      <c r="AP130" t="s">
        <v>345</v>
      </c>
    </row>
    <row r="131" spans="1:42" ht="23.25" x14ac:dyDescent="0.25">
      <c r="A131" s="7">
        <v>253</v>
      </c>
      <c r="B131" s="7">
        <v>0</v>
      </c>
      <c r="C131" s="7" t="s">
        <v>334</v>
      </c>
      <c r="D131" s="7">
        <v>2014</v>
      </c>
      <c r="E131" s="19">
        <v>832</v>
      </c>
      <c r="F131" s="28"/>
      <c r="G131" s="7" t="s">
        <v>346</v>
      </c>
      <c r="H131" s="8">
        <v>1850.5</v>
      </c>
      <c r="I131" s="7" t="s">
        <v>368</v>
      </c>
      <c r="J131" s="15" t="s">
        <v>384</v>
      </c>
      <c r="K131" s="21"/>
      <c r="L131" s="12"/>
      <c r="M131" s="14"/>
      <c r="N131" s="26">
        <f t="shared" ref="N131:N132" si="2">H131-K131-L131-M131</f>
        <v>1850.5</v>
      </c>
      <c r="O131" s="7">
        <v>8</v>
      </c>
      <c r="P131" t="s">
        <v>291</v>
      </c>
      <c r="Q131">
        <v>3</v>
      </c>
      <c r="R131" t="s">
        <v>58</v>
      </c>
      <c r="S131">
        <v>200</v>
      </c>
      <c r="T131" t="s">
        <v>297</v>
      </c>
      <c r="U131">
        <v>2</v>
      </c>
      <c r="V131" t="s">
        <v>298</v>
      </c>
      <c r="AE131" t="s">
        <v>337</v>
      </c>
      <c r="AF131" t="s">
        <v>338</v>
      </c>
      <c r="AG131" t="s">
        <v>32</v>
      </c>
      <c r="AH131">
        <v>0</v>
      </c>
      <c r="AI131">
        <v>1850.5</v>
      </c>
      <c r="AJ131">
        <v>2014</v>
      </c>
      <c r="AK131">
        <v>255</v>
      </c>
      <c r="AL131" t="s">
        <v>35</v>
      </c>
      <c r="AM131">
        <v>16</v>
      </c>
      <c r="AN131" s="1">
        <v>41660</v>
      </c>
      <c r="AO131" t="s">
        <v>36</v>
      </c>
      <c r="AP131" t="s">
        <v>346</v>
      </c>
    </row>
    <row r="132" spans="1:42" ht="23.25" x14ac:dyDescent="0.25">
      <c r="A132" s="7">
        <v>253</v>
      </c>
      <c r="B132" s="7">
        <v>0</v>
      </c>
      <c r="C132" s="7" t="s">
        <v>334</v>
      </c>
      <c r="D132" s="7">
        <v>2017</v>
      </c>
      <c r="E132" s="19">
        <v>2437</v>
      </c>
      <c r="F132" s="28"/>
      <c r="G132" s="7" t="s">
        <v>347</v>
      </c>
      <c r="H132" s="8">
        <v>367.39</v>
      </c>
      <c r="I132" s="7" t="s">
        <v>368</v>
      </c>
      <c r="J132" s="15" t="s">
        <v>384</v>
      </c>
      <c r="K132" s="21"/>
      <c r="L132" s="12"/>
      <c r="M132" s="14"/>
      <c r="N132" s="26">
        <f t="shared" si="2"/>
        <v>367.39</v>
      </c>
      <c r="O132" s="7">
        <v>8</v>
      </c>
      <c r="P132" t="s">
        <v>291</v>
      </c>
      <c r="Q132">
        <v>3</v>
      </c>
      <c r="R132" t="s">
        <v>58</v>
      </c>
      <c r="S132">
        <v>200</v>
      </c>
      <c r="T132" t="s">
        <v>297</v>
      </c>
      <c r="U132">
        <v>2</v>
      </c>
      <c r="V132" t="s">
        <v>298</v>
      </c>
      <c r="AE132" t="s">
        <v>337</v>
      </c>
      <c r="AF132" t="s">
        <v>338</v>
      </c>
      <c r="AG132" t="s">
        <v>32</v>
      </c>
      <c r="AH132">
        <v>0</v>
      </c>
      <c r="AI132">
        <v>367.39</v>
      </c>
      <c r="AJ132">
        <v>2017</v>
      </c>
      <c r="AK132">
        <v>401</v>
      </c>
      <c r="AL132" t="s">
        <v>35</v>
      </c>
      <c r="AM132">
        <v>22</v>
      </c>
      <c r="AN132" s="1">
        <v>42765</v>
      </c>
      <c r="AO132" t="s">
        <v>36</v>
      </c>
      <c r="AP132" t="s">
        <v>347</v>
      </c>
    </row>
    <row r="133" spans="1:42" x14ac:dyDescent="0.25">
      <c r="A133" s="7"/>
      <c r="B133" s="7"/>
      <c r="C133" s="7"/>
      <c r="D133" s="7"/>
      <c r="E133" s="19"/>
      <c r="F133" s="29"/>
      <c r="G133" s="7"/>
      <c r="H133" s="8">
        <f>SUM(H2:H132)</f>
        <v>6697184.6999999993</v>
      </c>
      <c r="I133" s="7"/>
      <c r="J133" s="7"/>
      <c r="K133" s="23">
        <f>SUM(K2:K132)</f>
        <v>106207.55</v>
      </c>
      <c r="L133" s="24">
        <f>SUM(L2:L132)</f>
        <v>0</v>
      </c>
      <c r="M133" s="25">
        <f>SUM(M2:M132)</f>
        <v>0</v>
      </c>
      <c r="N133" s="26">
        <f>SUM(N2:N132)</f>
        <v>6590977.1499999976</v>
      </c>
      <c r="O133" s="7"/>
    </row>
    <row r="137" spans="1:42" x14ac:dyDescent="0.25">
      <c r="G137" s="32" t="s">
        <v>389</v>
      </c>
      <c r="H137" s="32"/>
      <c r="I137" s="32" t="s">
        <v>358</v>
      </c>
      <c r="J137" s="32"/>
      <c r="K137" s="32"/>
      <c r="L137" s="32"/>
      <c r="M137" s="32"/>
      <c r="N137" s="32"/>
      <c r="O137" s="32"/>
    </row>
    <row r="138" spans="1:42" x14ac:dyDescent="0.25"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42" x14ac:dyDescent="0.25">
      <c r="G139" s="32"/>
      <c r="H139" s="32"/>
      <c r="I139" s="32" t="s">
        <v>359</v>
      </c>
      <c r="J139" s="32"/>
      <c r="K139" s="32"/>
      <c r="L139" s="32"/>
      <c r="M139" s="32"/>
      <c r="N139" s="32"/>
      <c r="O139" s="32"/>
    </row>
    <row r="140" spans="1:42" x14ac:dyDescent="0.25">
      <c r="G140" s="32"/>
      <c r="H140" s="32"/>
      <c r="I140" s="32" t="s">
        <v>360</v>
      </c>
      <c r="J140" s="32"/>
      <c r="K140" s="32"/>
      <c r="L140" s="32"/>
      <c r="M140" s="32"/>
      <c r="N140" s="32"/>
      <c r="O140" s="32"/>
    </row>
    <row r="141" spans="1:42" x14ac:dyDescent="0.25"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42" x14ac:dyDescent="0.25">
      <c r="G142" s="32"/>
      <c r="H142" s="32"/>
      <c r="I142" s="32" t="s">
        <v>361</v>
      </c>
      <c r="J142" s="32"/>
      <c r="K142" s="32"/>
      <c r="L142" s="32"/>
      <c r="M142" s="32"/>
      <c r="N142" s="32"/>
      <c r="O142" s="32"/>
    </row>
    <row r="143" spans="1:42" x14ac:dyDescent="0.25">
      <c r="G143" s="32"/>
      <c r="H143" s="32"/>
      <c r="I143" s="32" t="s">
        <v>362</v>
      </c>
      <c r="J143" s="32"/>
      <c r="K143" s="32"/>
      <c r="L143" s="32"/>
      <c r="M143" s="32"/>
      <c r="N143" s="32"/>
      <c r="O143" s="32"/>
    </row>
    <row r="144" spans="1:42" x14ac:dyDescent="0.25"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7:15" x14ac:dyDescent="0.25">
      <c r="G145" s="32"/>
      <c r="H145" s="32"/>
      <c r="I145" s="32" t="s">
        <v>363</v>
      </c>
      <c r="J145" s="32"/>
      <c r="K145" s="32"/>
      <c r="L145" s="32"/>
      <c r="M145" s="32"/>
      <c r="N145" s="32"/>
      <c r="O145" s="32"/>
    </row>
    <row r="146" spans="7:15" x14ac:dyDescent="0.25">
      <c r="G146" s="32"/>
      <c r="H146" s="32"/>
      <c r="I146" s="32" t="s">
        <v>364</v>
      </c>
      <c r="J146" s="32"/>
      <c r="K146" s="32"/>
      <c r="L146" s="32"/>
      <c r="M146" s="32"/>
      <c r="N146" s="32"/>
      <c r="O146" s="32"/>
    </row>
    <row r="147" spans="7:15" x14ac:dyDescent="0.25"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7:15" x14ac:dyDescent="0.25">
      <c r="G148" s="32"/>
      <c r="H148" s="32"/>
      <c r="I148" s="32" t="s">
        <v>365</v>
      </c>
      <c r="J148" s="32"/>
      <c r="K148" s="32"/>
      <c r="L148" s="32"/>
      <c r="M148" s="32"/>
      <c r="N148" s="32"/>
      <c r="O148" s="32"/>
    </row>
    <row r="149" spans="7:15" x14ac:dyDescent="0.25">
      <c r="G149" s="32"/>
      <c r="H149" s="32"/>
      <c r="I149" s="32" t="s">
        <v>390</v>
      </c>
      <c r="J149" s="32"/>
      <c r="K149" s="32"/>
      <c r="L149" s="32"/>
      <c r="M149" s="32"/>
      <c r="N149" s="32"/>
      <c r="O149" s="32"/>
    </row>
    <row r="150" spans="7:15" x14ac:dyDescent="0.25"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7:15" x14ac:dyDescent="0.25">
      <c r="G151" s="32"/>
      <c r="H151" s="32"/>
      <c r="I151" s="32" t="s">
        <v>366</v>
      </c>
      <c r="J151" s="32"/>
      <c r="K151" s="32"/>
      <c r="L151" s="32"/>
      <c r="M151" s="32"/>
      <c r="N151" s="32"/>
      <c r="O151" s="32"/>
    </row>
    <row r="152" spans="7:15" x14ac:dyDescent="0.25">
      <c r="G152" s="32"/>
      <c r="H152" s="32"/>
      <c r="I152" s="32" t="s">
        <v>367</v>
      </c>
      <c r="J152" s="32"/>
      <c r="K152" s="32"/>
      <c r="L152" s="32"/>
      <c r="M152" s="32"/>
      <c r="N152" s="32"/>
      <c r="O152" s="32"/>
    </row>
    <row r="153" spans="7:15" x14ac:dyDescent="0.25">
      <c r="G153" s="32"/>
      <c r="H153" s="32"/>
      <c r="I153" s="32"/>
      <c r="J153" s="32"/>
      <c r="K153" s="32"/>
      <c r="L153" s="32"/>
      <c r="M153" s="32"/>
      <c r="N153" s="32"/>
      <c r="O153" s="32"/>
    </row>
  </sheetData>
  <pageMargins left="0.70866141732283472" right="0.70866141732283472" top="0.74803149606299213" bottom="0.74803149606299213" header="0.31496062992125984" footer="0.31496062992125984"/>
  <pageSetup paperSize="8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topLeftCell="A13" workbookViewId="0">
      <selection activeCell="A18" sqref="A18:B18"/>
    </sheetView>
  </sheetViews>
  <sheetFormatPr defaultColWidth="55.42578125" defaultRowHeight="24.95" customHeight="1" x14ac:dyDescent="0.25"/>
  <cols>
    <col min="1" max="1" width="6.85546875" customWidth="1"/>
    <col min="2" max="2" width="55.42578125" style="18"/>
  </cols>
  <sheetData>
    <row r="1" spans="1:2" ht="24.95" customHeight="1" x14ac:dyDescent="0.25">
      <c r="A1" s="7" t="s">
        <v>368</v>
      </c>
      <c r="B1" s="15" t="s">
        <v>369</v>
      </c>
    </row>
    <row r="2" spans="1:2" ht="24.95" customHeight="1" x14ac:dyDescent="0.25">
      <c r="A2" s="7" t="s">
        <v>370</v>
      </c>
      <c r="B2" s="15" t="s">
        <v>371</v>
      </c>
    </row>
    <row r="3" spans="1:2" ht="24.95" customHeight="1" x14ac:dyDescent="0.25">
      <c r="A3" s="7" t="s">
        <v>368</v>
      </c>
      <c r="B3" s="15" t="s">
        <v>369</v>
      </c>
    </row>
    <row r="4" spans="1:2" ht="24.95" customHeight="1" x14ac:dyDescent="0.25">
      <c r="A4" s="7" t="s">
        <v>370</v>
      </c>
      <c r="B4" s="15" t="s">
        <v>372</v>
      </c>
    </row>
    <row r="5" spans="1:2" ht="24.95" customHeight="1" x14ac:dyDescent="0.25">
      <c r="A5" s="7" t="s">
        <v>368</v>
      </c>
      <c r="B5" s="15" t="s">
        <v>369</v>
      </c>
    </row>
    <row r="6" spans="1:2" ht="24.95" customHeight="1" x14ac:dyDescent="0.25">
      <c r="A6" s="7" t="s">
        <v>368</v>
      </c>
      <c r="B6" s="15" t="s">
        <v>369</v>
      </c>
    </row>
    <row r="7" spans="1:2" ht="24.95" customHeight="1" x14ac:dyDescent="0.25">
      <c r="A7" s="7" t="s">
        <v>368</v>
      </c>
      <c r="B7" s="15" t="s">
        <v>369</v>
      </c>
    </row>
    <row r="8" spans="1:2" ht="24.95" customHeight="1" x14ac:dyDescent="0.25">
      <c r="A8" s="7" t="s">
        <v>368</v>
      </c>
      <c r="B8" s="15" t="s">
        <v>369</v>
      </c>
    </row>
    <row r="9" spans="1:2" ht="24.95" customHeight="1" x14ac:dyDescent="0.25">
      <c r="A9" s="7" t="s">
        <v>368</v>
      </c>
      <c r="B9" s="15" t="s">
        <v>369</v>
      </c>
    </row>
    <row r="10" spans="1:2" ht="24.95" customHeight="1" x14ac:dyDescent="0.25">
      <c r="A10" s="7" t="s">
        <v>368</v>
      </c>
      <c r="B10" s="15" t="s">
        <v>369</v>
      </c>
    </row>
    <row r="11" spans="1:2" ht="24.95" customHeight="1" x14ac:dyDescent="0.25">
      <c r="A11" s="7" t="s">
        <v>368</v>
      </c>
      <c r="B11" s="15" t="s">
        <v>369</v>
      </c>
    </row>
    <row r="12" spans="1:2" ht="24.95" customHeight="1" x14ac:dyDescent="0.25">
      <c r="A12" s="7" t="s">
        <v>368</v>
      </c>
      <c r="B12" s="15" t="s">
        <v>369</v>
      </c>
    </row>
    <row r="13" spans="1:2" ht="24.95" customHeight="1" x14ac:dyDescent="0.25">
      <c r="A13" s="7" t="s">
        <v>368</v>
      </c>
      <c r="B13" s="15" t="s">
        <v>369</v>
      </c>
    </row>
    <row r="14" spans="1:2" ht="24.95" customHeight="1" x14ac:dyDescent="0.25">
      <c r="A14" s="7" t="s">
        <v>368</v>
      </c>
      <c r="B14" s="15" t="s">
        <v>369</v>
      </c>
    </row>
    <row r="15" spans="1:2" ht="24.95" customHeight="1" x14ac:dyDescent="0.25">
      <c r="A15" s="7" t="s">
        <v>368</v>
      </c>
      <c r="B15" s="15" t="s">
        <v>369</v>
      </c>
    </row>
    <row r="16" spans="1:2" ht="24.95" customHeight="1" x14ac:dyDescent="0.25">
      <c r="A16" s="7" t="s">
        <v>368</v>
      </c>
      <c r="B16" s="15" t="s">
        <v>369</v>
      </c>
    </row>
    <row r="17" spans="1:2" ht="24.95" customHeight="1" x14ac:dyDescent="0.25">
      <c r="A17" s="7" t="s">
        <v>368</v>
      </c>
      <c r="B17" s="15" t="s">
        <v>369</v>
      </c>
    </row>
    <row r="18" spans="1:2" ht="24.95" customHeight="1" x14ac:dyDescent="0.25">
      <c r="A18" s="7" t="s">
        <v>370</v>
      </c>
      <c r="B18" s="15" t="s">
        <v>371</v>
      </c>
    </row>
    <row r="19" spans="1:2" ht="24.95" customHeight="1" x14ac:dyDescent="0.25">
      <c r="A19" s="7" t="s">
        <v>368</v>
      </c>
      <c r="B19" s="15" t="s">
        <v>369</v>
      </c>
    </row>
    <row r="20" spans="1:2" ht="24.95" customHeight="1" x14ac:dyDescent="0.25">
      <c r="A20" s="7" t="s">
        <v>368</v>
      </c>
      <c r="B20" s="15" t="s">
        <v>369</v>
      </c>
    </row>
    <row r="21" spans="1:2" ht="24.95" customHeight="1" x14ac:dyDescent="0.25">
      <c r="A21" s="7" t="s">
        <v>368</v>
      </c>
      <c r="B21" s="15" t="s">
        <v>369</v>
      </c>
    </row>
    <row r="22" spans="1:2" ht="24.95" customHeight="1" x14ac:dyDescent="0.25">
      <c r="A22" s="7" t="s">
        <v>368</v>
      </c>
      <c r="B22" s="15" t="s">
        <v>369</v>
      </c>
    </row>
    <row r="23" spans="1:2" ht="24.95" customHeight="1" x14ac:dyDescent="0.25">
      <c r="A23" s="7" t="s">
        <v>368</v>
      </c>
      <c r="B23" s="15" t="s">
        <v>369</v>
      </c>
    </row>
    <row r="24" spans="1:2" ht="24.95" customHeight="1" x14ac:dyDescent="0.25">
      <c r="A24" s="7" t="s">
        <v>368</v>
      </c>
      <c r="B24" s="15" t="s">
        <v>369</v>
      </c>
    </row>
    <row r="25" spans="1:2" ht="24.95" customHeight="1" x14ac:dyDescent="0.25">
      <c r="A25" s="7" t="s">
        <v>368</v>
      </c>
      <c r="B25" s="15" t="s">
        <v>369</v>
      </c>
    </row>
    <row r="26" spans="1:2" ht="24.95" customHeight="1" x14ac:dyDescent="0.25">
      <c r="A26" s="7" t="s">
        <v>370</v>
      </c>
      <c r="B26" s="15" t="s">
        <v>371</v>
      </c>
    </row>
    <row r="27" spans="1:2" ht="24.95" customHeight="1" x14ac:dyDescent="0.25">
      <c r="A27" s="7" t="s">
        <v>370</v>
      </c>
      <c r="B27" s="15" t="s">
        <v>371</v>
      </c>
    </row>
    <row r="28" spans="1:2" ht="24.95" customHeight="1" x14ac:dyDescent="0.25">
      <c r="A28" s="7" t="s">
        <v>368</v>
      </c>
      <c r="B28" s="15" t="s">
        <v>369</v>
      </c>
    </row>
    <row r="29" spans="1:2" ht="24.95" customHeight="1" x14ac:dyDescent="0.25">
      <c r="A29" s="7" t="s">
        <v>368</v>
      </c>
      <c r="B29" s="15" t="s">
        <v>369</v>
      </c>
    </row>
    <row r="30" spans="1:2" ht="24.95" customHeight="1" x14ac:dyDescent="0.25">
      <c r="A30" s="7" t="s">
        <v>368</v>
      </c>
      <c r="B30" s="15" t="s">
        <v>369</v>
      </c>
    </row>
    <row r="31" spans="1:2" ht="24.95" customHeight="1" x14ac:dyDescent="0.25">
      <c r="A31" s="7" t="s">
        <v>368</v>
      </c>
      <c r="B31" s="15" t="s">
        <v>369</v>
      </c>
    </row>
    <row r="32" spans="1:2" ht="24.95" customHeight="1" x14ac:dyDescent="0.25">
      <c r="A32" s="7" t="s">
        <v>368</v>
      </c>
      <c r="B32" s="15" t="s">
        <v>369</v>
      </c>
    </row>
    <row r="33" spans="1:2" ht="24.95" customHeight="1" x14ac:dyDescent="0.25">
      <c r="A33" s="7" t="s">
        <v>368</v>
      </c>
      <c r="B33" s="15" t="s">
        <v>369</v>
      </c>
    </row>
    <row r="34" spans="1:2" ht="24.95" customHeight="1" x14ac:dyDescent="0.25">
      <c r="A34" s="7" t="s">
        <v>368</v>
      </c>
      <c r="B34" s="15" t="s">
        <v>369</v>
      </c>
    </row>
    <row r="35" spans="1:2" ht="24.95" customHeight="1" x14ac:dyDescent="0.25">
      <c r="A35" s="7" t="s">
        <v>368</v>
      </c>
      <c r="B35" s="15" t="s">
        <v>369</v>
      </c>
    </row>
    <row r="36" spans="1:2" ht="24.95" customHeight="1" x14ac:dyDescent="0.25">
      <c r="A36" s="7" t="s">
        <v>368</v>
      </c>
      <c r="B36" s="15" t="s">
        <v>369</v>
      </c>
    </row>
    <row r="37" spans="1:2" ht="24.95" customHeight="1" x14ac:dyDescent="0.25">
      <c r="A37" s="7" t="s">
        <v>368</v>
      </c>
      <c r="B37" s="15" t="s">
        <v>369</v>
      </c>
    </row>
    <row r="38" spans="1:2" ht="24.95" customHeight="1" x14ac:dyDescent="0.25">
      <c r="A38" s="7" t="s">
        <v>368</v>
      </c>
      <c r="B38" s="15" t="s">
        <v>369</v>
      </c>
    </row>
    <row r="39" spans="1:2" ht="24.95" customHeight="1" x14ac:dyDescent="0.25">
      <c r="A39" s="7" t="s">
        <v>368</v>
      </c>
      <c r="B39" s="15" t="s">
        <v>369</v>
      </c>
    </row>
    <row r="40" spans="1:2" ht="24.95" customHeight="1" x14ac:dyDescent="0.25">
      <c r="A40" s="7" t="s">
        <v>368</v>
      </c>
      <c r="B40" s="15" t="s">
        <v>369</v>
      </c>
    </row>
    <row r="41" spans="1:2" ht="24.95" customHeight="1" x14ac:dyDescent="0.25">
      <c r="A41" s="7" t="s">
        <v>368</v>
      </c>
      <c r="B41" s="15" t="s">
        <v>369</v>
      </c>
    </row>
    <row r="42" spans="1:2" ht="24.95" customHeight="1" x14ac:dyDescent="0.25">
      <c r="A42" s="7" t="s">
        <v>368</v>
      </c>
      <c r="B42" s="15" t="s">
        <v>369</v>
      </c>
    </row>
    <row r="43" spans="1:2" ht="24.95" customHeight="1" x14ac:dyDescent="0.25">
      <c r="A43" s="7" t="s">
        <v>368</v>
      </c>
      <c r="B43" s="15" t="s">
        <v>369</v>
      </c>
    </row>
    <row r="44" spans="1:2" ht="24.95" customHeight="1" x14ac:dyDescent="0.25">
      <c r="A44" s="7" t="s">
        <v>368</v>
      </c>
      <c r="B44" s="15" t="s">
        <v>369</v>
      </c>
    </row>
    <row r="45" spans="1:2" ht="24.95" customHeight="1" x14ac:dyDescent="0.25">
      <c r="A45" s="7" t="s">
        <v>368</v>
      </c>
      <c r="B45" s="15" t="s">
        <v>369</v>
      </c>
    </row>
    <row r="46" spans="1:2" ht="24.95" customHeight="1" x14ac:dyDescent="0.25">
      <c r="A46" s="7" t="s">
        <v>368</v>
      </c>
      <c r="B46" s="15" t="s">
        <v>369</v>
      </c>
    </row>
    <row r="47" spans="1:2" ht="24.95" customHeight="1" x14ac:dyDescent="0.25">
      <c r="A47" s="7" t="s">
        <v>368</v>
      </c>
      <c r="B47" s="15" t="s">
        <v>369</v>
      </c>
    </row>
    <row r="48" spans="1:2" ht="24.95" customHeight="1" x14ac:dyDescent="0.25">
      <c r="A48" s="7" t="s">
        <v>368</v>
      </c>
      <c r="B48" s="15" t="s">
        <v>369</v>
      </c>
    </row>
    <row r="49" spans="1:2" ht="24.95" customHeight="1" x14ac:dyDescent="0.25">
      <c r="A49" s="7" t="s">
        <v>368</v>
      </c>
      <c r="B49" s="15" t="s">
        <v>369</v>
      </c>
    </row>
    <row r="50" spans="1:2" ht="24.95" customHeight="1" x14ac:dyDescent="0.25">
      <c r="A50" s="7" t="s">
        <v>368</v>
      </c>
      <c r="B50" s="15" t="s">
        <v>369</v>
      </c>
    </row>
    <row r="51" spans="1:2" ht="24.95" customHeight="1" x14ac:dyDescent="0.25">
      <c r="A51" s="7" t="s">
        <v>368</v>
      </c>
      <c r="B51" s="15" t="s">
        <v>369</v>
      </c>
    </row>
    <row r="52" spans="1:2" ht="24.95" customHeight="1" x14ac:dyDescent="0.25">
      <c r="A52" s="7" t="s">
        <v>368</v>
      </c>
      <c r="B52" s="15" t="s">
        <v>369</v>
      </c>
    </row>
    <row r="53" spans="1:2" ht="24.95" customHeight="1" x14ac:dyDescent="0.25">
      <c r="A53" s="7" t="s">
        <v>368</v>
      </c>
      <c r="B53" s="15" t="s">
        <v>369</v>
      </c>
    </row>
    <row r="54" spans="1:2" ht="24.95" customHeight="1" x14ac:dyDescent="0.25">
      <c r="A54" s="7" t="s">
        <v>368</v>
      </c>
      <c r="B54" s="15" t="s">
        <v>369</v>
      </c>
    </row>
    <row r="55" spans="1:2" ht="24.95" customHeight="1" x14ac:dyDescent="0.25">
      <c r="A55" s="7" t="s">
        <v>368</v>
      </c>
      <c r="B55" s="15" t="s">
        <v>369</v>
      </c>
    </row>
    <row r="56" spans="1:2" ht="24.95" customHeight="1" x14ac:dyDescent="0.25">
      <c r="A56" s="7" t="s">
        <v>368</v>
      </c>
      <c r="B56" s="15" t="s">
        <v>369</v>
      </c>
    </row>
    <row r="57" spans="1:2" ht="24.95" customHeight="1" x14ac:dyDescent="0.25">
      <c r="A57" s="7" t="s">
        <v>368</v>
      </c>
      <c r="B57" s="15" t="s">
        <v>369</v>
      </c>
    </row>
    <row r="58" spans="1:2" ht="24.95" customHeight="1" x14ac:dyDescent="0.25">
      <c r="A58" s="7" t="s">
        <v>368</v>
      </c>
      <c r="B58" s="15" t="s">
        <v>369</v>
      </c>
    </row>
    <row r="59" spans="1:2" ht="24.95" customHeight="1" x14ac:dyDescent="0.25">
      <c r="A59" s="7" t="s">
        <v>368</v>
      </c>
      <c r="B59" s="15" t="s">
        <v>369</v>
      </c>
    </row>
    <row r="60" spans="1:2" ht="24.95" customHeight="1" x14ac:dyDescent="0.25">
      <c r="A60" s="7" t="s">
        <v>368</v>
      </c>
      <c r="B60" s="15" t="s">
        <v>369</v>
      </c>
    </row>
    <row r="61" spans="1:2" ht="24.95" customHeight="1" x14ac:dyDescent="0.25">
      <c r="A61" s="7" t="s">
        <v>368</v>
      </c>
      <c r="B61" s="15" t="s">
        <v>369</v>
      </c>
    </row>
    <row r="62" spans="1:2" ht="24.95" customHeight="1" x14ac:dyDescent="0.25">
      <c r="A62" s="7" t="s">
        <v>368</v>
      </c>
      <c r="B62" s="15" t="s">
        <v>369</v>
      </c>
    </row>
    <row r="63" spans="1:2" ht="24.95" customHeight="1" x14ac:dyDescent="0.25">
      <c r="A63" s="7" t="s">
        <v>368</v>
      </c>
      <c r="B63" s="15" t="s">
        <v>369</v>
      </c>
    </row>
    <row r="64" spans="1:2" ht="24.95" customHeight="1" x14ac:dyDescent="0.25">
      <c r="A64" s="7" t="s">
        <v>368</v>
      </c>
      <c r="B64" s="15" t="s">
        <v>369</v>
      </c>
    </row>
    <row r="65" spans="1:2" ht="24.95" customHeight="1" x14ac:dyDescent="0.25">
      <c r="A65" s="7" t="s">
        <v>370</v>
      </c>
      <c r="B65" s="15" t="s">
        <v>373</v>
      </c>
    </row>
    <row r="66" spans="1:2" ht="24.95" customHeight="1" x14ac:dyDescent="0.25">
      <c r="A66" s="7" t="s">
        <v>368</v>
      </c>
      <c r="B66" s="15" t="s">
        <v>369</v>
      </c>
    </row>
    <row r="67" spans="1:2" ht="24.95" customHeight="1" x14ac:dyDescent="0.25">
      <c r="A67" s="7" t="s">
        <v>368</v>
      </c>
      <c r="B67" s="15" t="s">
        <v>369</v>
      </c>
    </row>
    <row r="68" spans="1:2" ht="24.95" customHeight="1" x14ac:dyDescent="0.25">
      <c r="A68" s="7" t="s">
        <v>368</v>
      </c>
      <c r="B68" s="15" t="s">
        <v>369</v>
      </c>
    </row>
    <row r="69" spans="1:2" ht="24.95" customHeight="1" x14ac:dyDescent="0.25">
      <c r="A69" s="7" t="s">
        <v>368</v>
      </c>
      <c r="B69" s="15" t="s">
        <v>369</v>
      </c>
    </row>
    <row r="70" spans="1:2" ht="24.95" customHeight="1" x14ac:dyDescent="0.25">
      <c r="A70" s="7" t="s">
        <v>368</v>
      </c>
      <c r="B70" s="15" t="s">
        <v>369</v>
      </c>
    </row>
    <row r="71" spans="1:2" ht="24.95" customHeight="1" x14ac:dyDescent="0.25">
      <c r="A71" s="7" t="s">
        <v>368</v>
      </c>
      <c r="B71" s="15" t="s">
        <v>369</v>
      </c>
    </row>
    <row r="72" spans="1:2" ht="24.95" customHeight="1" x14ac:dyDescent="0.25">
      <c r="A72" s="7" t="s">
        <v>368</v>
      </c>
      <c r="B72" s="15" t="s">
        <v>369</v>
      </c>
    </row>
    <row r="73" spans="1:2" ht="24.95" customHeight="1" x14ac:dyDescent="0.25">
      <c r="A73" s="7" t="s">
        <v>368</v>
      </c>
      <c r="B73" s="15" t="s">
        <v>369</v>
      </c>
    </row>
    <row r="74" spans="1:2" ht="24.95" customHeight="1" x14ac:dyDescent="0.25">
      <c r="A74" s="7" t="s">
        <v>368</v>
      </c>
      <c r="B74" s="15" t="s">
        <v>369</v>
      </c>
    </row>
    <row r="75" spans="1:2" ht="24.95" customHeight="1" x14ac:dyDescent="0.25">
      <c r="A75" s="7" t="s">
        <v>368</v>
      </c>
      <c r="B75" s="15" t="s">
        <v>369</v>
      </c>
    </row>
    <row r="76" spans="1:2" ht="24.95" customHeight="1" x14ac:dyDescent="0.25">
      <c r="A76" s="7" t="s">
        <v>368</v>
      </c>
      <c r="B76" s="15" t="s">
        <v>369</v>
      </c>
    </row>
    <row r="77" spans="1:2" ht="24.95" customHeight="1" x14ac:dyDescent="0.25">
      <c r="A77" s="16" t="s">
        <v>368</v>
      </c>
      <c r="B77" s="15" t="s">
        <v>369</v>
      </c>
    </row>
    <row r="78" spans="1:2" ht="24.95" customHeight="1" x14ac:dyDescent="0.25">
      <c r="A78" s="16" t="s">
        <v>368</v>
      </c>
      <c r="B78" s="15" t="s">
        <v>369</v>
      </c>
    </row>
    <row r="79" spans="1:2" ht="24.95" customHeight="1" x14ac:dyDescent="0.25">
      <c r="A79" s="16" t="s">
        <v>368</v>
      </c>
      <c r="B79" s="15" t="s">
        <v>369</v>
      </c>
    </row>
    <row r="80" spans="1:2" ht="24.95" customHeight="1" x14ac:dyDescent="0.25">
      <c r="A80" s="16" t="s">
        <v>368</v>
      </c>
      <c r="B80" s="15" t="s">
        <v>369</v>
      </c>
    </row>
    <row r="81" spans="1:2" ht="24.95" customHeight="1" x14ac:dyDescent="0.25">
      <c r="A81" s="16" t="s">
        <v>368</v>
      </c>
      <c r="B81" s="15" t="s">
        <v>369</v>
      </c>
    </row>
    <row r="82" spans="1:2" ht="24.95" customHeight="1" x14ac:dyDescent="0.25">
      <c r="A82" s="16" t="s">
        <v>368</v>
      </c>
      <c r="B82" s="15" t="s">
        <v>369</v>
      </c>
    </row>
    <row r="83" spans="1:2" ht="24.95" customHeight="1" x14ac:dyDescent="0.25">
      <c r="A83" s="16" t="s">
        <v>368</v>
      </c>
      <c r="B83" s="15" t="s">
        <v>369</v>
      </c>
    </row>
    <row r="84" spans="1:2" ht="24.95" customHeight="1" x14ac:dyDescent="0.25">
      <c r="A84" s="16" t="s">
        <v>368</v>
      </c>
      <c r="B84" s="15" t="s">
        <v>369</v>
      </c>
    </row>
    <row r="85" spans="1:2" ht="24.95" customHeight="1" x14ac:dyDescent="0.25">
      <c r="A85" s="16" t="s">
        <v>368</v>
      </c>
      <c r="B85" s="15" t="s">
        <v>369</v>
      </c>
    </row>
    <row r="86" spans="1:2" ht="24.95" customHeight="1" x14ac:dyDescent="0.25">
      <c r="A86" s="16" t="s">
        <v>368</v>
      </c>
      <c r="B86" s="15" t="s">
        <v>369</v>
      </c>
    </row>
    <row r="87" spans="1:2" ht="24.95" customHeight="1" x14ac:dyDescent="0.25">
      <c r="A87" s="16" t="s">
        <v>368</v>
      </c>
      <c r="B87" s="15" t="s">
        <v>369</v>
      </c>
    </row>
    <row r="88" spans="1:2" ht="24.95" customHeight="1" x14ac:dyDescent="0.25">
      <c r="A88" s="16" t="s">
        <v>368</v>
      </c>
      <c r="B88" s="15" t="s">
        <v>369</v>
      </c>
    </row>
    <row r="89" spans="1:2" ht="24.95" customHeight="1" x14ac:dyDescent="0.25">
      <c r="A89" s="16" t="s">
        <v>368</v>
      </c>
      <c r="B89" s="15" t="s">
        <v>369</v>
      </c>
    </row>
    <row r="90" spans="1:2" ht="24.95" customHeight="1" x14ac:dyDescent="0.25">
      <c r="A90" s="16" t="s">
        <v>368</v>
      </c>
      <c r="B90" s="15" t="s">
        <v>369</v>
      </c>
    </row>
    <row r="91" spans="1:2" ht="24.95" customHeight="1" x14ac:dyDescent="0.25">
      <c r="A91" s="16" t="s">
        <v>368</v>
      </c>
      <c r="B91" s="15" t="s">
        <v>369</v>
      </c>
    </row>
    <row r="92" spans="1:2" ht="24.95" customHeight="1" x14ac:dyDescent="0.25">
      <c r="A92" s="16" t="s">
        <v>368</v>
      </c>
      <c r="B92" s="15" t="s">
        <v>369</v>
      </c>
    </row>
    <row r="93" spans="1:2" ht="24.95" customHeight="1" x14ac:dyDescent="0.25">
      <c r="A93" s="16" t="s">
        <v>368</v>
      </c>
      <c r="B93" s="15" t="s">
        <v>369</v>
      </c>
    </row>
    <row r="94" spans="1:2" ht="24.95" customHeight="1" x14ac:dyDescent="0.25">
      <c r="A94" s="16" t="s">
        <v>368</v>
      </c>
      <c r="B94" s="15" t="s">
        <v>369</v>
      </c>
    </row>
    <row r="95" spans="1:2" ht="24.95" customHeight="1" x14ac:dyDescent="0.25">
      <c r="A95" s="16" t="s">
        <v>370</v>
      </c>
      <c r="B95" s="15" t="s">
        <v>371</v>
      </c>
    </row>
    <row r="96" spans="1:2" ht="24.95" customHeight="1" x14ac:dyDescent="0.25">
      <c r="A96" s="7" t="s">
        <v>370</v>
      </c>
      <c r="B96" s="15" t="s">
        <v>374</v>
      </c>
    </row>
    <row r="97" spans="1:2" ht="24.95" customHeight="1" x14ac:dyDescent="0.25">
      <c r="A97" s="7" t="s">
        <v>368</v>
      </c>
      <c r="B97" s="15" t="s">
        <v>369</v>
      </c>
    </row>
    <row r="98" spans="1:2" ht="24.95" customHeight="1" x14ac:dyDescent="0.25">
      <c r="A98" s="7" t="s">
        <v>368</v>
      </c>
      <c r="B98" s="15" t="s">
        <v>369</v>
      </c>
    </row>
    <row r="99" spans="1:2" ht="24.95" customHeight="1" x14ac:dyDescent="0.25">
      <c r="A99" s="7" t="s">
        <v>368</v>
      </c>
      <c r="B99" s="15" t="s">
        <v>369</v>
      </c>
    </row>
    <row r="100" spans="1:2" ht="24.95" customHeight="1" x14ac:dyDescent="0.25">
      <c r="A100" s="7" t="s">
        <v>368</v>
      </c>
      <c r="B100" s="15" t="s">
        <v>369</v>
      </c>
    </row>
    <row r="101" spans="1:2" ht="24.95" customHeight="1" x14ac:dyDescent="0.25">
      <c r="A101" s="7" t="s">
        <v>370</v>
      </c>
      <c r="B101" s="15" t="s">
        <v>375</v>
      </c>
    </row>
    <row r="102" spans="1:2" ht="24.95" customHeight="1" x14ac:dyDescent="0.25">
      <c r="A102" s="7" t="s">
        <v>368</v>
      </c>
      <c r="B102" s="15" t="s">
        <v>369</v>
      </c>
    </row>
    <row r="103" spans="1:2" ht="24.95" customHeight="1" x14ac:dyDescent="0.25">
      <c r="A103" s="7" t="s">
        <v>368</v>
      </c>
      <c r="B103" s="15" t="s">
        <v>369</v>
      </c>
    </row>
    <row r="104" spans="1:2" ht="24.95" customHeight="1" x14ac:dyDescent="0.25">
      <c r="A104" s="7" t="s">
        <v>368</v>
      </c>
      <c r="B104" s="15" t="s">
        <v>369</v>
      </c>
    </row>
    <row r="105" spans="1:2" ht="24.95" customHeight="1" x14ac:dyDescent="0.25">
      <c r="A105" s="7" t="s">
        <v>368</v>
      </c>
      <c r="B105" s="15" t="s">
        <v>369</v>
      </c>
    </row>
    <row r="106" spans="1:2" ht="24.95" customHeight="1" x14ac:dyDescent="0.25">
      <c r="A106" s="7" t="s">
        <v>368</v>
      </c>
      <c r="B106" s="15" t="s">
        <v>369</v>
      </c>
    </row>
    <row r="107" spans="1:2" ht="24.95" customHeight="1" x14ac:dyDescent="0.25">
      <c r="A107" s="7" t="s">
        <v>368</v>
      </c>
      <c r="B107" s="15" t="s">
        <v>369</v>
      </c>
    </row>
    <row r="108" spans="1:2" ht="24.95" customHeight="1" x14ac:dyDescent="0.25">
      <c r="A108" s="7" t="s">
        <v>368</v>
      </c>
      <c r="B108" s="15" t="s">
        <v>369</v>
      </c>
    </row>
    <row r="109" spans="1:2" ht="24.95" customHeight="1" x14ac:dyDescent="0.25">
      <c r="A109" s="7" t="s">
        <v>368</v>
      </c>
      <c r="B109" s="15" t="s">
        <v>369</v>
      </c>
    </row>
    <row r="110" spans="1:2" ht="24.95" customHeight="1" x14ac:dyDescent="0.25">
      <c r="A110" s="7" t="s">
        <v>368</v>
      </c>
      <c r="B110" s="15" t="s">
        <v>369</v>
      </c>
    </row>
    <row r="111" spans="1:2" ht="24.95" customHeight="1" x14ac:dyDescent="0.25">
      <c r="A111" s="7" t="s">
        <v>368</v>
      </c>
      <c r="B111" s="15" t="s">
        <v>369</v>
      </c>
    </row>
    <row r="112" spans="1:2" ht="24.95" customHeight="1" x14ac:dyDescent="0.25">
      <c r="A112" s="7" t="s">
        <v>368</v>
      </c>
      <c r="B112" s="15" t="s">
        <v>369</v>
      </c>
    </row>
    <row r="113" spans="1:2" ht="24.95" customHeight="1" x14ac:dyDescent="0.25">
      <c r="A113" s="7" t="s">
        <v>368</v>
      </c>
      <c r="B113" s="15" t="s">
        <v>369</v>
      </c>
    </row>
    <row r="114" spans="1:2" ht="24.95" customHeight="1" x14ac:dyDescent="0.25">
      <c r="A114" s="7" t="s">
        <v>368</v>
      </c>
      <c r="B114" s="15" t="s">
        <v>369</v>
      </c>
    </row>
    <row r="115" spans="1:2" ht="24.95" customHeight="1" x14ac:dyDescent="0.25">
      <c r="A115" s="7" t="s">
        <v>368</v>
      </c>
      <c r="B115" s="15" t="s">
        <v>369</v>
      </c>
    </row>
    <row r="116" spans="1:2" ht="24.95" customHeight="1" x14ac:dyDescent="0.25">
      <c r="A116" s="7" t="s">
        <v>368</v>
      </c>
      <c r="B116" s="15" t="s">
        <v>369</v>
      </c>
    </row>
    <row r="117" spans="1:2" ht="24.95" customHeight="1" x14ac:dyDescent="0.25">
      <c r="A117" s="7" t="s">
        <v>368</v>
      </c>
      <c r="B117" s="15" t="s">
        <v>369</v>
      </c>
    </row>
    <row r="118" spans="1:2" ht="24.95" customHeight="1" x14ac:dyDescent="0.25">
      <c r="A118" s="7" t="s">
        <v>368</v>
      </c>
      <c r="B118" s="15" t="s">
        <v>369</v>
      </c>
    </row>
    <row r="119" spans="1:2" ht="24.95" customHeight="1" x14ac:dyDescent="0.25">
      <c r="A119" s="7" t="s">
        <v>368</v>
      </c>
      <c r="B119" s="15" t="s">
        <v>369</v>
      </c>
    </row>
    <row r="120" spans="1:2" ht="24.95" customHeight="1" x14ac:dyDescent="0.25">
      <c r="A120" s="7" t="s">
        <v>368</v>
      </c>
      <c r="B120" s="15" t="s">
        <v>369</v>
      </c>
    </row>
    <row r="121" spans="1:2" ht="24.95" customHeight="1" x14ac:dyDescent="0.25">
      <c r="A121" s="7" t="s">
        <v>368</v>
      </c>
      <c r="B121" s="15" t="s">
        <v>369</v>
      </c>
    </row>
    <row r="122" spans="1:2" ht="24.95" customHeight="1" x14ac:dyDescent="0.25">
      <c r="A122" s="7" t="s">
        <v>368</v>
      </c>
      <c r="B122" s="15" t="s">
        <v>369</v>
      </c>
    </row>
    <row r="123" spans="1:2" ht="24.95" customHeight="1" x14ac:dyDescent="0.25">
      <c r="A123" s="7" t="s">
        <v>368</v>
      </c>
      <c r="B123" s="15" t="s">
        <v>369</v>
      </c>
    </row>
    <row r="124" spans="1:2" ht="24.95" customHeight="1" x14ac:dyDescent="0.25">
      <c r="A124" s="7" t="s">
        <v>368</v>
      </c>
      <c r="B124" s="15" t="s">
        <v>369</v>
      </c>
    </row>
    <row r="125" spans="1:2" ht="24.95" customHeight="1" x14ac:dyDescent="0.25">
      <c r="A125" s="7" t="s">
        <v>368</v>
      </c>
      <c r="B125" s="15" t="s">
        <v>369</v>
      </c>
    </row>
    <row r="126" spans="1:2" ht="24.95" customHeight="1" x14ac:dyDescent="0.25">
      <c r="A126" s="7" t="s">
        <v>368</v>
      </c>
      <c r="B126" s="15" t="s">
        <v>369</v>
      </c>
    </row>
    <row r="127" spans="1:2" ht="24.95" customHeight="1" x14ac:dyDescent="0.25">
      <c r="A127" s="7" t="s">
        <v>368</v>
      </c>
      <c r="B127" s="15" t="s">
        <v>369</v>
      </c>
    </row>
    <row r="128" spans="1:2" ht="24.95" customHeight="1" x14ac:dyDescent="0.25">
      <c r="A128" s="7" t="s">
        <v>368</v>
      </c>
      <c r="B128" s="15" t="s">
        <v>369</v>
      </c>
    </row>
    <row r="129" spans="1:2" ht="24.95" customHeight="1" x14ac:dyDescent="0.25">
      <c r="A129" s="7" t="s">
        <v>368</v>
      </c>
      <c r="B129" s="15" t="s">
        <v>369</v>
      </c>
    </row>
    <row r="130" spans="1:2" ht="24.95" customHeight="1" x14ac:dyDescent="0.25">
      <c r="A130" s="7" t="s">
        <v>368</v>
      </c>
      <c r="B130" s="15" t="s">
        <v>369</v>
      </c>
    </row>
    <row r="131" spans="1:2" ht="24.95" customHeight="1" x14ac:dyDescent="0.25">
      <c r="A131" s="7" t="s">
        <v>368</v>
      </c>
      <c r="B131" s="15" t="s">
        <v>369</v>
      </c>
    </row>
    <row r="132" spans="1:2" ht="24.95" customHeight="1" x14ac:dyDescent="0.25">
      <c r="A132" s="7" t="s">
        <v>368</v>
      </c>
      <c r="B132" s="15" t="s">
        <v>369</v>
      </c>
    </row>
    <row r="133" spans="1:2" ht="24.95" customHeight="1" x14ac:dyDescent="0.25">
      <c r="A133" s="7" t="s">
        <v>368</v>
      </c>
      <c r="B133" s="15" t="s">
        <v>369</v>
      </c>
    </row>
    <row r="134" spans="1:2" ht="24.95" customHeight="1" x14ac:dyDescent="0.25">
      <c r="A134" s="7" t="s">
        <v>368</v>
      </c>
      <c r="B134" s="15" t="s">
        <v>369</v>
      </c>
    </row>
    <row r="135" spans="1:2" ht="24.95" customHeight="1" x14ac:dyDescent="0.25">
      <c r="A135" s="7" t="s">
        <v>368</v>
      </c>
      <c r="B135" s="15" t="s">
        <v>369</v>
      </c>
    </row>
    <row r="136" spans="1:2" ht="24.95" customHeight="1" x14ac:dyDescent="0.25">
      <c r="A136" s="7" t="s">
        <v>368</v>
      </c>
      <c r="B136" s="15" t="s">
        <v>369</v>
      </c>
    </row>
    <row r="137" spans="1:2" ht="24.95" customHeight="1" x14ac:dyDescent="0.25">
      <c r="A137" s="7" t="s">
        <v>368</v>
      </c>
      <c r="B137" s="15" t="s">
        <v>369</v>
      </c>
    </row>
    <row r="138" spans="1:2" ht="24.95" customHeight="1" x14ac:dyDescent="0.25">
      <c r="A138" s="7"/>
      <c r="B13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RR.AA. 21 E PRECEDENTI</vt:lpstr>
      <vt:lpstr>elenco motivazioni</vt:lpstr>
      <vt:lpstr>'RR.AA. 21 E PRECEDENTI'!Titoli_stampa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Cupiti Sabrina</dc:creator>
  <cp:lastModifiedBy>Cupiti Sabrina</cp:lastModifiedBy>
  <cp:lastPrinted>2022-04-01T12:26:36Z</cp:lastPrinted>
  <dcterms:created xsi:type="dcterms:W3CDTF">2022-03-24T12:42:14Z</dcterms:created>
  <dcterms:modified xsi:type="dcterms:W3CDTF">2022-04-06T16:34:30Z</dcterms:modified>
</cp:coreProperties>
</file>